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9010" windowHeight="11745"/>
  </bookViews>
  <sheets>
    <sheet name="Printout" sheetId="15" r:id="rId1"/>
  </sheets>
  <definedNames>
    <definedName name="data" localSheetId="0">#REF!</definedName>
    <definedName name="data">#REF!</definedName>
    <definedName name="data1" localSheetId="0">#REF!</definedName>
    <definedName name="data1">#REF!</definedName>
    <definedName name="_xlnm.Print_Titles" localSheetId="0">Printout!$1:$2</definedName>
  </definedNames>
  <calcPr calcId="162913"/>
</workbook>
</file>

<file path=xl/calcChain.xml><?xml version="1.0" encoding="utf-8"?>
<calcChain xmlns="http://schemas.openxmlformats.org/spreadsheetml/2006/main">
  <c r="N4" i="15" l="1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3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O319" i="15" s="1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O455" i="15" s="1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4" i="15"/>
  <c r="G3" i="15"/>
  <c r="O11" i="15" l="1"/>
  <c r="O457" i="15"/>
  <c r="O417" i="15"/>
  <c r="O393" i="15"/>
  <c r="O289" i="15"/>
  <c r="O265" i="15"/>
  <c r="O498" i="15"/>
  <c r="P498" i="15" s="1"/>
  <c r="O482" i="15"/>
  <c r="O474" i="15"/>
  <c r="O466" i="15"/>
  <c r="O450" i="15"/>
  <c r="O442" i="15"/>
  <c r="O434" i="15"/>
  <c r="O44" i="15"/>
  <c r="O489" i="15"/>
  <c r="P489" i="15" s="1"/>
  <c r="O465" i="15"/>
  <c r="O433" i="15"/>
  <c r="O409" i="15"/>
  <c r="O401" i="15"/>
  <c r="O385" i="15"/>
  <c r="Q385" i="15" s="1"/>
  <c r="O377" i="15"/>
  <c r="P377" i="15" s="1"/>
  <c r="O369" i="15"/>
  <c r="Q369" i="15" s="1"/>
  <c r="O361" i="15"/>
  <c r="Q361" i="15" s="1"/>
  <c r="O353" i="15"/>
  <c r="O345" i="15"/>
  <c r="O337" i="15"/>
  <c r="O329" i="15"/>
  <c r="O321" i="15"/>
  <c r="Q321" i="15" s="1"/>
  <c r="O313" i="15"/>
  <c r="P313" i="15" s="1"/>
  <c r="O305" i="15"/>
  <c r="Q305" i="15" s="1"/>
  <c r="O297" i="15"/>
  <c r="P297" i="15" s="1"/>
  <c r="O281" i="15"/>
  <c r="O273" i="15"/>
  <c r="O257" i="15"/>
  <c r="O249" i="15"/>
  <c r="O241" i="15"/>
  <c r="Q241" i="15" s="1"/>
  <c r="O233" i="15"/>
  <c r="P233" i="15" s="1"/>
  <c r="O225" i="15"/>
  <c r="P225" i="15" s="1"/>
  <c r="O217" i="15"/>
  <c r="P217" i="15" s="1"/>
  <c r="O209" i="15"/>
  <c r="O201" i="15"/>
  <c r="O193" i="15"/>
  <c r="O185" i="15"/>
  <c r="O477" i="15"/>
  <c r="O497" i="15"/>
  <c r="P497" i="15" s="1"/>
  <c r="O425" i="15"/>
  <c r="P425" i="15" s="1"/>
  <c r="O418" i="15"/>
  <c r="P418" i="15" s="1"/>
  <c r="O402" i="15"/>
  <c r="O386" i="15"/>
  <c r="O370" i="15"/>
  <c r="O354" i="15"/>
  <c r="Q354" i="15" s="1"/>
  <c r="O338" i="15"/>
  <c r="P338" i="15" s="1"/>
  <c r="O322" i="15"/>
  <c r="P322" i="15" s="1"/>
  <c r="O306" i="15"/>
  <c r="P306" i="15" s="1"/>
  <c r="O290" i="15"/>
  <c r="P290" i="15" s="1"/>
  <c r="O274" i="15"/>
  <c r="O258" i="15"/>
  <c r="O242" i="15"/>
  <c r="O226" i="15"/>
  <c r="O210" i="15"/>
  <c r="P210" i="15" s="1"/>
  <c r="O194" i="15"/>
  <c r="P194" i="15" s="1"/>
  <c r="O178" i="15"/>
  <c r="P178" i="15" s="1"/>
  <c r="O154" i="15"/>
  <c r="P154" i="15" s="1"/>
  <c r="O114" i="15"/>
  <c r="O98" i="15"/>
  <c r="O74" i="15"/>
  <c r="O42" i="15"/>
  <c r="P42" i="15" s="1"/>
  <c r="O10" i="15"/>
  <c r="P10" i="15" s="1"/>
  <c r="O502" i="15"/>
  <c r="P502" i="15" s="1"/>
  <c r="O494" i="15"/>
  <c r="P494" i="15" s="1"/>
  <c r="O486" i="15"/>
  <c r="P486" i="15" s="1"/>
  <c r="O478" i="15"/>
  <c r="P478" i="15" s="1"/>
  <c r="O470" i="15"/>
  <c r="O462" i="15"/>
  <c r="O454" i="15"/>
  <c r="O446" i="15"/>
  <c r="P446" i="15" s="1"/>
  <c r="O438" i="15"/>
  <c r="P438" i="15" s="1"/>
  <c r="O430" i="15"/>
  <c r="P430" i="15" s="1"/>
  <c r="O422" i="15"/>
  <c r="Q422" i="15" s="1"/>
  <c r="O414" i="15"/>
  <c r="O406" i="15"/>
  <c r="O398" i="15"/>
  <c r="O390" i="15"/>
  <c r="P390" i="15" s="1"/>
  <c r="O382" i="15"/>
  <c r="P382" i="15" s="1"/>
  <c r="O374" i="15"/>
  <c r="O366" i="15"/>
  <c r="P366" i="15" s="1"/>
  <c r="O358" i="15"/>
  <c r="Q358" i="15" s="1"/>
  <c r="O350" i="15"/>
  <c r="P350" i="15" s="1"/>
  <c r="O342" i="15"/>
  <c r="O334" i="15"/>
  <c r="O326" i="15"/>
  <c r="P326" i="15" s="1"/>
  <c r="O318" i="15"/>
  <c r="P318" i="15" s="1"/>
  <c r="O310" i="15"/>
  <c r="P310" i="15" s="1"/>
  <c r="O302" i="15"/>
  <c r="Q302" i="15" s="1"/>
  <c r="O294" i="15"/>
  <c r="Q294" i="15" s="1"/>
  <c r="O286" i="15"/>
  <c r="P286" i="15" s="1"/>
  <c r="O278" i="15"/>
  <c r="O270" i="15"/>
  <c r="O262" i="15"/>
  <c r="O254" i="15"/>
  <c r="O246" i="15"/>
  <c r="P246" i="15" s="1"/>
  <c r="O238" i="15"/>
  <c r="P238" i="15" s="1"/>
  <c r="O230" i="15"/>
  <c r="P230" i="15" s="1"/>
  <c r="O222" i="15"/>
  <c r="O214" i="15"/>
  <c r="O206" i="15"/>
  <c r="O198" i="15"/>
  <c r="O190" i="15"/>
  <c r="O182" i="15"/>
  <c r="P182" i="15" s="1"/>
  <c r="O174" i="15"/>
  <c r="P174" i="15" s="1"/>
  <c r="O166" i="15"/>
  <c r="Q166" i="15" s="1"/>
  <c r="O158" i="15"/>
  <c r="P158" i="15" s="1"/>
  <c r="O150" i="15"/>
  <c r="O142" i="15"/>
  <c r="O134" i="15"/>
  <c r="O126" i="15"/>
  <c r="O118" i="15"/>
  <c r="P118" i="15" s="1"/>
  <c r="O110" i="15"/>
  <c r="P110" i="15" s="1"/>
  <c r="O102" i="15"/>
  <c r="P102" i="15" s="1"/>
  <c r="O94" i="15"/>
  <c r="O86" i="15"/>
  <c r="O78" i="15"/>
  <c r="O70" i="15"/>
  <c r="O62" i="15"/>
  <c r="O54" i="15"/>
  <c r="P54" i="15" s="1"/>
  <c r="O46" i="15"/>
  <c r="P46" i="15" s="1"/>
  <c r="O38" i="15"/>
  <c r="Q38" i="15" s="1"/>
  <c r="O30" i="15"/>
  <c r="P30" i="15" s="1"/>
  <c r="O22" i="15"/>
  <c r="O14" i="15"/>
  <c r="O6" i="15"/>
  <c r="O164" i="15"/>
  <c r="O148" i="15"/>
  <c r="P148" i="15" s="1"/>
  <c r="O124" i="15"/>
  <c r="P124" i="15" s="1"/>
  <c r="O100" i="15"/>
  <c r="Q100" i="15" s="1"/>
  <c r="O76" i="15"/>
  <c r="O12" i="15"/>
  <c r="O496" i="15"/>
  <c r="O464" i="15"/>
  <c r="Q464" i="15" s="1"/>
  <c r="O456" i="15"/>
  <c r="P456" i="15" s="1"/>
  <c r="O440" i="15"/>
  <c r="P440" i="15" s="1"/>
  <c r="O432" i="15"/>
  <c r="P432" i="15" s="1"/>
  <c r="O416" i="15"/>
  <c r="P416" i="15" s="1"/>
  <c r="O400" i="15"/>
  <c r="O368" i="15"/>
  <c r="O320" i="15"/>
  <c r="O304" i="15"/>
  <c r="O288" i="15"/>
  <c r="P288" i="15" s="1"/>
  <c r="O272" i="15"/>
  <c r="P272" i="15" s="1"/>
  <c r="O240" i="15"/>
  <c r="P240" i="15" s="1"/>
  <c r="O192" i="15"/>
  <c r="P192" i="15" s="1"/>
  <c r="O59" i="15"/>
  <c r="P59" i="15" s="1"/>
  <c r="O479" i="15"/>
  <c r="O415" i="15"/>
  <c r="O399" i="15"/>
  <c r="O383" i="15"/>
  <c r="P383" i="15" s="1"/>
  <c r="O367" i="15"/>
  <c r="O351" i="15"/>
  <c r="P351" i="15" s="1"/>
  <c r="O287" i="15"/>
  <c r="Q287" i="15" s="1"/>
  <c r="O271" i="15"/>
  <c r="P271" i="15" s="1"/>
  <c r="O255" i="15"/>
  <c r="O239" i="15"/>
  <c r="P239" i="15" s="1"/>
  <c r="O223" i="15"/>
  <c r="O191" i="15"/>
  <c r="P191" i="15" s="1"/>
  <c r="P477" i="15"/>
  <c r="Q477" i="15"/>
  <c r="P44" i="15"/>
  <c r="Q44" i="15"/>
  <c r="P11" i="15"/>
  <c r="Q11" i="15"/>
  <c r="P457" i="15"/>
  <c r="Q457" i="15"/>
  <c r="P393" i="15"/>
  <c r="Q393" i="15"/>
  <c r="P100" i="15"/>
  <c r="P12" i="15"/>
  <c r="Q12" i="15"/>
  <c r="Q456" i="15"/>
  <c r="P368" i="15"/>
  <c r="Q368" i="15"/>
  <c r="Q415" i="15"/>
  <c r="P415" i="15"/>
  <c r="Q367" i="15"/>
  <c r="P367" i="15"/>
  <c r="P287" i="15"/>
  <c r="Q239" i="15"/>
  <c r="P304" i="15"/>
  <c r="Q304" i="15"/>
  <c r="P479" i="15"/>
  <c r="Q479" i="15"/>
  <c r="P466" i="15"/>
  <c r="Q466" i="15"/>
  <c r="P434" i="15"/>
  <c r="Q434" i="15"/>
  <c r="P226" i="15"/>
  <c r="Q226" i="15"/>
  <c r="Q154" i="15"/>
  <c r="Q446" i="15"/>
  <c r="P398" i="15"/>
  <c r="Q398" i="15"/>
  <c r="Q382" i="15"/>
  <c r="P374" i="15"/>
  <c r="Q374" i="15"/>
  <c r="P358" i="15"/>
  <c r="Q350" i="15"/>
  <c r="P342" i="15"/>
  <c r="Q342" i="15"/>
  <c r="P334" i="15"/>
  <c r="Q334" i="15"/>
  <c r="P294" i="15"/>
  <c r="Q286" i="15"/>
  <c r="P278" i="15"/>
  <c r="Q278" i="15"/>
  <c r="P270" i="15"/>
  <c r="Q270" i="15"/>
  <c r="P262" i="15"/>
  <c r="Q262" i="15"/>
  <c r="P254" i="15"/>
  <c r="Q254" i="15"/>
  <c r="P222" i="15"/>
  <c r="Q222" i="15"/>
  <c r="P214" i="15"/>
  <c r="Q214" i="15"/>
  <c r="P206" i="15"/>
  <c r="Q206" i="15"/>
  <c r="P198" i="15"/>
  <c r="Q198" i="15"/>
  <c r="P190" i="15"/>
  <c r="Q190" i="15"/>
  <c r="P166" i="15"/>
  <c r="Q158" i="15"/>
  <c r="P150" i="15"/>
  <c r="Q150" i="15"/>
  <c r="P142" i="15"/>
  <c r="Q142" i="15"/>
  <c r="P134" i="15"/>
  <c r="Q134" i="15"/>
  <c r="P126" i="15"/>
  <c r="Q126" i="15"/>
  <c r="P94" i="15"/>
  <c r="Q94" i="15"/>
  <c r="P86" i="15"/>
  <c r="Q86" i="15"/>
  <c r="P78" i="15"/>
  <c r="Q78" i="15"/>
  <c r="P70" i="15"/>
  <c r="Q70" i="15"/>
  <c r="P62" i="15"/>
  <c r="Q62" i="15"/>
  <c r="P38" i="15"/>
  <c r="Q30" i="15"/>
  <c r="P22" i="15"/>
  <c r="Q22" i="15"/>
  <c r="P14" i="15"/>
  <c r="Q14" i="15"/>
  <c r="P6" i="15"/>
  <c r="Q6" i="15"/>
  <c r="P417" i="15"/>
  <c r="Q417" i="15"/>
  <c r="O3" i="15"/>
  <c r="P465" i="15"/>
  <c r="Q465" i="15"/>
  <c r="P433" i="15"/>
  <c r="Q433" i="15"/>
  <c r="P409" i="15"/>
  <c r="Q409" i="15"/>
  <c r="P401" i="15"/>
  <c r="Q401" i="15"/>
  <c r="P385" i="15"/>
  <c r="P361" i="15"/>
  <c r="P353" i="15"/>
  <c r="Q353" i="15"/>
  <c r="P345" i="15"/>
  <c r="Q345" i="15"/>
  <c r="P337" i="15"/>
  <c r="Q337" i="15"/>
  <c r="P329" i="15"/>
  <c r="Q329" i="15"/>
  <c r="P321" i="15"/>
  <c r="P281" i="15"/>
  <c r="Q281" i="15"/>
  <c r="P273" i="15"/>
  <c r="Q273" i="15"/>
  <c r="P257" i="15"/>
  <c r="Q257" i="15"/>
  <c r="P249" i="15"/>
  <c r="Q249" i="15"/>
  <c r="P241" i="15"/>
  <c r="P209" i="15"/>
  <c r="Q209" i="15"/>
  <c r="P201" i="15"/>
  <c r="Q201" i="15"/>
  <c r="P193" i="15"/>
  <c r="Q193" i="15"/>
  <c r="P185" i="15"/>
  <c r="Q185" i="15"/>
  <c r="O501" i="15"/>
  <c r="O493" i="15"/>
  <c r="O485" i="15"/>
  <c r="O469" i="15"/>
  <c r="O461" i="15"/>
  <c r="O453" i="15"/>
  <c r="O445" i="15"/>
  <c r="O437" i="15"/>
  <c r="O429" i="15"/>
  <c r="O421" i="15"/>
  <c r="O413" i="15"/>
  <c r="O405" i="15"/>
  <c r="O397" i="15"/>
  <c r="O389" i="15"/>
  <c r="O381" i="15"/>
  <c r="O373" i="15"/>
  <c r="O365" i="15"/>
  <c r="O357" i="15"/>
  <c r="O349" i="15"/>
  <c r="O341" i="15"/>
  <c r="O333" i="15"/>
  <c r="O325" i="15"/>
  <c r="O317" i="15"/>
  <c r="O309" i="15"/>
  <c r="O301" i="15"/>
  <c r="O293" i="15"/>
  <c r="O285" i="15"/>
  <c r="O277" i="15"/>
  <c r="O269" i="15"/>
  <c r="O261" i="15"/>
  <c r="O253" i="15"/>
  <c r="O245" i="15"/>
  <c r="O237" i="15"/>
  <c r="O229" i="15"/>
  <c r="O221" i="15"/>
  <c r="O213" i="15"/>
  <c r="O205" i="15"/>
  <c r="O197" i="15"/>
  <c r="O189" i="15"/>
  <c r="O181" i="15"/>
  <c r="O173" i="15"/>
  <c r="O165" i="15"/>
  <c r="O157" i="15"/>
  <c r="O149" i="15"/>
  <c r="O141" i="15"/>
  <c r="O133" i="15"/>
  <c r="O125" i="15"/>
  <c r="O117" i="15"/>
  <c r="O109" i="15"/>
  <c r="O101" i="15"/>
  <c r="O93" i="15"/>
  <c r="O85" i="15"/>
  <c r="O77" i="15"/>
  <c r="O69" i="15"/>
  <c r="O61" i="15"/>
  <c r="O53" i="15"/>
  <c r="O45" i="15"/>
  <c r="O37" i="15"/>
  <c r="O29" i="15"/>
  <c r="O21" i="15"/>
  <c r="O13" i="15"/>
  <c r="O5" i="15"/>
  <c r="P164" i="15"/>
  <c r="Q164" i="15"/>
  <c r="P464" i="15"/>
  <c r="P400" i="15"/>
  <c r="Q400" i="15"/>
  <c r="P320" i="15"/>
  <c r="Q320" i="15"/>
  <c r="P399" i="15"/>
  <c r="Q399" i="15"/>
  <c r="P255" i="15"/>
  <c r="Q255" i="15"/>
  <c r="P482" i="15"/>
  <c r="Q482" i="15"/>
  <c r="P450" i="15"/>
  <c r="Q450" i="15"/>
  <c r="P386" i="15"/>
  <c r="Q386" i="15"/>
  <c r="P354" i="15"/>
  <c r="P258" i="15"/>
  <c r="Q258" i="15"/>
  <c r="P114" i="15"/>
  <c r="Q114" i="15"/>
  <c r="P74" i="15"/>
  <c r="Q74" i="15"/>
  <c r="P462" i="15"/>
  <c r="Q462" i="15"/>
  <c r="P422" i="15"/>
  <c r="P302" i="15"/>
  <c r="O472" i="15"/>
  <c r="O256" i="15"/>
  <c r="O224" i="15"/>
  <c r="O176" i="15"/>
  <c r="O484" i="15"/>
  <c r="O460" i="15"/>
  <c r="O436" i="15"/>
  <c r="O84" i="15"/>
  <c r="O60" i="15"/>
  <c r="O28" i="15"/>
  <c r="O431" i="15"/>
  <c r="O335" i="15"/>
  <c r="O207" i="15"/>
  <c r="O499" i="15"/>
  <c r="O491" i="15"/>
  <c r="O483" i="15"/>
  <c r="O475" i="15"/>
  <c r="O467" i="15"/>
  <c r="O459" i="15"/>
  <c r="O451" i="15"/>
  <c r="O443" i="15"/>
  <c r="O435" i="15"/>
  <c r="O427" i="15"/>
  <c r="O419" i="15"/>
  <c r="O411" i="15"/>
  <c r="O403" i="15"/>
  <c r="O395" i="15"/>
  <c r="O387" i="15"/>
  <c r="O379" i="15"/>
  <c r="O371" i="15"/>
  <c r="O363" i="15"/>
  <c r="O355" i="15"/>
  <c r="O347" i="15"/>
  <c r="O339" i="15"/>
  <c r="O331" i="15"/>
  <c r="O323" i="15"/>
  <c r="O315" i="15"/>
  <c r="O307" i="15"/>
  <c r="O299" i="15"/>
  <c r="O291" i="15"/>
  <c r="O283" i="15"/>
  <c r="O275" i="15"/>
  <c r="O267" i="15"/>
  <c r="O259" i="15"/>
  <c r="O251" i="15"/>
  <c r="O243" i="15"/>
  <c r="O235" i="15"/>
  <c r="O227" i="15"/>
  <c r="O219" i="15"/>
  <c r="O211" i="15"/>
  <c r="O203" i="15"/>
  <c r="O195" i="15"/>
  <c r="O187" i="15"/>
  <c r="O179" i="15"/>
  <c r="O171" i="15"/>
  <c r="O163" i="15"/>
  <c r="O155" i="15"/>
  <c r="O147" i="15"/>
  <c r="O139" i="15"/>
  <c r="O131" i="15"/>
  <c r="O123" i="15"/>
  <c r="O115" i="15"/>
  <c r="O107" i="15"/>
  <c r="O99" i="15"/>
  <c r="O91" i="15"/>
  <c r="O83" i="15"/>
  <c r="O75" i="15"/>
  <c r="O67" i="15"/>
  <c r="O51" i="15"/>
  <c r="O43" i="15"/>
  <c r="O35" i="15"/>
  <c r="O27" i="15"/>
  <c r="O19" i="15"/>
  <c r="P76" i="15"/>
  <c r="Q76" i="15"/>
  <c r="Q432" i="15"/>
  <c r="P455" i="15"/>
  <c r="Q455" i="15"/>
  <c r="P223" i="15"/>
  <c r="Q223" i="15"/>
  <c r="P289" i="15"/>
  <c r="Q289" i="15"/>
  <c r="P370" i="15"/>
  <c r="Q370" i="15"/>
  <c r="Q338" i="15"/>
  <c r="Q178" i="15"/>
  <c r="P98" i="15"/>
  <c r="Q98" i="15"/>
  <c r="P470" i="15"/>
  <c r="Q470" i="15"/>
  <c r="P406" i="15"/>
  <c r="Q406" i="15"/>
  <c r="Q318" i="15"/>
  <c r="O336" i="15"/>
  <c r="O500" i="15"/>
  <c r="O476" i="15"/>
  <c r="O452" i="15"/>
  <c r="O428" i="15"/>
  <c r="O140" i="15"/>
  <c r="P265" i="15"/>
  <c r="Q265" i="15"/>
  <c r="O447" i="15"/>
  <c r="O303" i="15"/>
  <c r="P496" i="15"/>
  <c r="Q496" i="15"/>
  <c r="P319" i="15"/>
  <c r="Q319" i="15"/>
  <c r="P474" i="15"/>
  <c r="Q474" i="15"/>
  <c r="P442" i="15"/>
  <c r="Q442" i="15"/>
  <c r="P402" i="15"/>
  <c r="Q402" i="15"/>
  <c r="P274" i="15"/>
  <c r="Q274" i="15"/>
  <c r="P242" i="15"/>
  <c r="Q242" i="15"/>
  <c r="P454" i="15"/>
  <c r="Q454" i="15"/>
  <c r="P414" i="15"/>
  <c r="Q414" i="15"/>
  <c r="O488" i="15"/>
  <c r="O384" i="15"/>
  <c r="O352" i="15"/>
  <c r="O208" i="15"/>
  <c r="O492" i="15"/>
  <c r="O468" i="15"/>
  <c r="O444" i="15"/>
  <c r="O420" i="15"/>
  <c r="O487" i="15"/>
  <c r="O490" i="15"/>
  <c r="O458" i="15"/>
  <c r="O426" i="15"/>
  <c r="O410" i="15"/>
  <c r="O394" i="15"/>
  <c r="O378" i="15"/>
  <c r="O362" i="15"/>
  <c r="O346" i="15"/>
  <c r="O330" i="15"/>
  <c r="O314" i="15"/>
  <c r="O298" i="15"/>
  <c r="O282" i="15"/>
  <c r="O266" i="15"/>
  <c r="O250" i="15"/>
  <c r="O234" i="15"/>
  <c r="O218" i="15"/>
  <c r="O202" i="15"/>
  <c r="O186" i="15"/>
  <c r="O162" i="15"/>
  <c r="O138" i="15"/>
  <c r="O90" i="15"/>
  <c r="O58" i="15"/>
  <c r="O26" i="15"/>
  <c r="O481" i="15"/>
  <c r="O473" i="15"/>
  <c r="O449" i="15"/>
  <c r="O441" i="15"/>
  <c r="O480" i="15"/>
  <c r="O448" i="15"/>
  <c r="O424" i="15"/>
  <c r="O408" i="15"/>
  <c r="O392" i="15"/>
  <c r="O376" i="15"/>
  <c r="O360" i="15"/>
  <c r="O344" i="15"/>
  <c r="O328" i="15"/>
  <c r="O312" i="15"/>
  <c r="O296" i="15"/>
  <c r="O280" i="15"/>
  <c r="O264" i="15"/>
  <c r="O248" i="15"/>
  <c r="O232" i="15"/>
  <c r="O216" i="15"/>
  <c r="O200" i="15"/>
  <c r="O184" i="15"/>
  <c r="O168" i="15"/>
  <c r="O160" i="15"/>
  <c r="O152" i="15"/>
  <c r="O144" i="15"/>
  <c r="O136" i="15"/>
  <c r="O128" i="15"/>
  <c r="O120" i="15"/>
  <c r="O112" i="15"/>
  <c r="O104" i="15"/>
  <c r="O96" i="15"/>
  <c r="O88" i="15"/>
  <c r="O80" i="15"/>
  <c r="O72" i="15"/>
  <c r="O64" i="15"/>
  <c r="O56" i="15"/>
  <c r="O48" i="15"/>
  <c r="O40" i="15"/>
  <c r="O32" i="15"/>
  <c r="O24" i="15"/>
  <c r="O16" i="15"/>
  <c r="O8" i="15"/>
  <c r="O503" i="15"/>
  <c r="O495" i="15"/>
  <c r="O471" i="15"/>
  <c r="O463" i="15"/>
  <c r="O439" i="15"/>
  <c r="O423" i="15"/>
  <c r="O407" i="15"/>
  <c r="O391" i="15"/>
  <c r="O375" i="15"/>
  <c r="O359" i="15"/>
  <c r="O343" i="15"/>
  <c r="O327" i="15"/>
  <c r="O311" i="15"/>
  <c r="O295" i="15"/>
  <c r="O279" i="15"/>
  <c r="O263" i="15"/>
  <c r="O247" i="15"/>
  <c r="O231" i="15"/>
  <c r="O215" i="15"/>
  <c r="O199" i="15"/>
  <c r="O183" i="15"/>
  <c r="O175" i="15"/>
  <c r="O167" i="15"/>
  <c r="O159" i="15"/>
  <c r="O151" i="15"/>
  <c r="O143" i="15"/>
  <c r="O135" i="15"/>
  <c r="O127" i="15"/>
  <c r="O119" i="15"/>
  <c r="O111" i="15"/>
  <c r="O103" i="15"/>
  <c r="O95" i="15"/>
  <c r="O87" i="15"/>
  <c r="O79" i="15"/>
  <c r="O71" i="15"/>
  <c r="O63" i="15"/>
  <c r="O55" i="15"/>
  <c r="O47" i="15"/>
  <c r="O39" i="15"/>
  <c r="O31" i="15"/>
  <c r="O23" i="15"/>
  <c r="O15" i="15"/>
  <c r="O7" i="15"/>
  <c r="O412" i="15"/>
  <c r="O404" i="15"/>
  <c r="O396" i="15"/>
  <c r="O388" i="15"/>
  <c r="O380" i="15"/>
  <c r="O372" i="15"/>
  <c r="O364" i="15"/>
  <c r="O356" i="15"/>
  <c r="O348" i="15"/>
  <c r="O340" i="15"/>
  <c r="O332" i="15"/>
  <c r="O324" i="15"/>
  <c r="O316" i="15"/>
  <c r="O308" i="15"/>
  <c r="O300" i="15"/>
  <c r="O292" i="15"/>
  <c r="O284" i="15"/>
  <c r="O276" i="15"/>
  <c r="O268" i="15"/>
  <c r="O260" i="15"/>
  <c r="O252" i="15"/>
  <c r="O244" i="15"/>
  <c r="O236" i="15"/>
  <c r="O228" i="15"/>
  <c r="O220" i="15"/>
  <c r="O212" i="15"/>
  <c r="O204" i="15"/>
  <c r="O196" i="15"/>
  <c r="O188" i="15"/>
  <c r="O180" i="15"/>
  <c r="O172" i="15"/>
  <c r="O156" i="15"/>
  <c r="O132" i="15"/>
  <c r="O116" i="15"/>
  <c r="O108" i="15"/>
  <c r="O92" i="15"/>
  <c r="O68" i="15"/>
  <c r="O52" i="15"/>
  <c r="O36" i="15"/>
  <c r="O20" i="15"/>
  <c r="O4" i="15"/>
  <c r="O170" i="15"/>
  <c r="O146" i="15"/>
  <c r="O130" i="15"/>
  <c r="O122" i="15"/>
  <c r="O106" i="15"/>
  <c r="O82" i="15"/>
  <c r="O66" i="15"/>
  <c r="O50" i="15"/>
  <c r="O34" i="15"/>
  <c r="O18" i="15"/>
  <c r="O177" i="15"/>
  <c r="O169" i="15"/>
  <c r="O161" i="15"/>
  <c r="O153" i="15"/>
  <c r="O145" i="15"/>
  <c r="O137" i="15"/>
  <c r="O129" i="15"/>
  <c r="O121" i="15"/>
  <c r="O113" i="15"/>
  <c r="O105" i="15"/>
  <c r="O97" i="15"/>
  <c r="O89" i="15"/>
  <c r="O81" i="15"/>
  <c r="O73" i="15"/>
  <c r="O65" i="15"/>
  <c r="O57" i="15"/>
  <c r="O49" i="15"/>
  <c r="O41" i="15"/>
  <c r="O33" i="15"/>
  <c r="O25" i="15"/>
  <c r="O17" i="15"/>
  <c r="O9" i="15"/>
  <c r="Q217" i="15" l="1"/>
  <c r="Q192" i="15"/>
  <c r="Q416" i="15"/>
  <c r="Q418" i="15"/>
  <c r="Q489" i="15"/>
  <c r="Q498" i="15"/>
  <c r="Q102" i="15"/>
  <c r="Q230" i="15"/>
  <c r="Q297" i="15"/>
  <c r="Q290" i="15"/>
  <c r="Q271" i="15"/>
  <c r="Q486" i="15"/>
  <c r="Q383" i="15"/>
  <c r="Q191" i="15"/>
  <c r="Q288" i="15"/>
  <c r="Q430" i="15"/>
  <c r="Q194" i="15"/>
  <c r="Q225" i="15"/>
  <c r="Q306" i="15"/>
  <c r="Q42" i="15"/>
  <c r="Q351" i="15"/>
  <c r="Q124" i="15"/>
  <c r="P305" i="15"/>
  <c r="P369" i="15"/>
  <c r="Q46" i="15"/>
  <c r="Q110" i="15"/>
  <c r="Q174" i="15"/>
  <c r="Q238" i="15"/>
  <c r="Q326" i="15"/>
  <c r="Q390" i="15"/>
  <c r="Q478" i="15"/>
  <c r="Q59" i="15"/>
  <c r="Q494" i="15"/>
  <c r="Q233" i="15"/>
  <c r="Q313" i="15"/>
  <c r="Q377" i="15"/>
  <c r="Q425" i="15"/>
  <c r="Q497" i="15"/>
  <c r="Q502" i="15"/>
  <c r="Q54" i="15"/>
  <c r="Q118" i="15"/>
  <c r="Q182" i="15"/>
  <c r="Q246" i="15"/>
  <c r="Q366" i="15"/>
  <c r="Q10" i="15"/>
  <c r="Q322" i="15"/>
  <c r="Q272" i="15"/>
  <c r="Q240" i="15"/>
  <c r="Q440" i="15"/>
  <c r="Q148" i="15"/>
  <c r="Q310" i="15"/>
  <c r="Q210" i="15"/>
  <c r="Q438" i="15"/>
  <c r="P161" i="15"/>
  <c r="Q161" i="15"/>
  <c r="P244" i="15"/>
  <c r="Q244" i="15"/>
  <c r="P87" i="15"/>
  <c r="Q87" i="15"/>
  <c r="P375" i="15"/>
  <c r="Q375" i="15"/>
  <c r="P128" i="15"/>
  <c r="Q128" i="15"/>
  <c r="P162" i="15"/>
  <c r="Q162" i="15"/>
  <c r="P51" i="15"/>
  <c r="Q51" i="15"/>
  <c r="P315" i="15"/>
  <c r="Q315" i="15"/>
  <c r="P207" i="15"/>
  <c r="Q207" i="15"/>
  <c r="P189" i="15"/>
  <c r="Q189" i="15"/>
  <c r="P445" i="15"/>
  <c r="Q445" i="15"/>
  <c r="P105" i="15"/>
  <c r="Q105" i="15"/>
  <c r="P188" i="15"/>
  <c r="Q188" i="15"/>
  <c r="P95" i="15"/>
  <c r="Q95" i="15"/>
  <c r="P72" i="15"/>
  <c r="Q72" i="15"/>
  <c r="P186" i="15"/>
  <c r="Q186" i="15"/>
  <c r="P131" i="15"/>
  <c r="Q131" i="15"/>
  <c r="P387" i="15"/>
  <c r="Q387" i="15"/>
  <c r="P176" i="15"/>
  <c r="Q176" i="15"/>
  <c r="P133" i="15"/>
  <c r="Q133" i="15"/>
  <c r="P261" i="15"/>
  <c r="Q261" i="15"/>
  <c r="P453" i="15"/>
  <c r="Q453" i="15"/>
  <c r="P49" i="15"/>
  <c r="Q49" i="15"/>
  <c r="P113" i="15"/>
  <c r="Q113" i="15"/>
  <c r="P177" i="15"/>
  <c r="Q177" i="15"/>
  <c r="P130" i="15"/>
  <c r="Q130" i="15"/>
  <c r="P92" i="15"/>
  <c r="Q92" i="15"/>
  <c r="P196" i="15"/>
  <c r="Q196" i="15"/>
  <c r="P260" i="15"/>
  <c r="Q260" i="15"/>
  <c r="P324" i="15"/>
  <c r="Q324" i="15"/>
  <c r="P388" i="15"/>
  <c r="Q388" i="15"/>
  <c r="P39" i="15"/>
  <c r="Q39" i="15"/>
  <c r="P103" i="15"/>
  <c r="Q103" i="15"/>
  <c r="P167" i="15"/>
  <c r="Q167" i="15"/>
  <c r="P279" i="15"/>
  <c r="Q279" i="15"/>
  <c r="P407" i="15"/>
  <c r="Q407" i="15"/>
  <c r="P16" i="15"/>
  <c r="Q16" i="15"/>
  <c r="P80" i="15"/>
  <c r="Q80" i="15"/>
  <c r="P144" i="15"/>
  <c r="Q144" i="15"/>
  <c r="P248" i="15"/>
  <c r="Q248" i="15"/>
  <c r="P376" i="15"/>
  <c r="Q376" i="15"/>
  <c r="P473" i="15"/>
  <c r="Q473" i="15"/>
  <c r="P202" i="15"/>
  <c r="Q202" i="15"/>
  <c r="P330" i="15"/>
  <c r="Q330" i="15"/>
  <c r="P490" i="15"/>
  <c r="Q490" i="15"/>
  <c r="P384" i="15"/>
  <c r="Q384" i="15"/>
  <c r="P140" i="15"/>
  <c r="Q140" i="15"/>
  <c r="P75" i="15"/>
  <c r="Q75" i="15"/>
  <c r="P139" i="15"/>
  <c r="Q139" i="15"/>
  <c r="P203" i="15"/>
  <c r="Q203" i="15"/>
  <c r="P267" i="15"/>
  <c r="Q267" i="15"/>
  <c r="P331" i="15"/>
  <c r="Q331" i="15"/>
  <c r="P395" i="15"/>
  <c r="Q395" i="15"/>
  <c r="P459" i="15"/>
  <c r="Q459" i="15"/>
  <c r="P431" i="15"/>
  <c r="Q431" i="15"/>
  <c r="P224" i="15"/>
  <c r="Q224" i="15"/>
  <c r="P13" i="15"/>
  <c r="Q13" i="15"/>
  <c r="P77" i="15"/>
  <c r="Q77" i="15"/>
  <c r="P141" i="15"/>
  <c r="Q141" i="15"/>
  <c r="P205" i="15"/>
  <c r="Q205" i="15"/>
  <c r="P269" i="15"/>
  <c r="Q269" i="15"/>
  <c r="P333" i="15"/>
  <c r="Q333" i="15"/>
  <c r="P397" i="15"/>
  <c r="Q397" i="15"/>
  <c r="P461" i="15"/>
  <c r="Q461" i="15"/>
  <c r="P57" i="15"/>
  <c r="Q57" i="15"/>
  <c r="P121" i="15"/>
  <c r="Q121" i="15"/>
  <c r="P18" i="15"/>
  <c r="Q18" i="15"/>
  <c r="P146" i="15"/>
  <c r="Q146" i="15"/>
  <c r="P108" i="15"/>
  <c r="Q108" i="15"/>
  <c r="P204" i="15"/>
  <c r="Q204" i="15"/>
  <c r="P268" i="15"/>
  <c r="Q268" i="15"/>
  <c r="P332" i="15"/>
  <c r="Q332" i="15"/>
  <c r="P396" i="15"/>
  <c r="Q396" i="15"/>
  <c r="P47" i="15"/>
  <c r="Q47" i="15"/>
  <c r="P111" i="15"/>
  <c r="Q111" i="15"/>
  <c r="P175" i="15"/>
  <c r="Q175" i="15"/>
  <c r="P295" i="15"/>
  <c r="Q295" i="15"/>
  <c r="P423" i="15"/>
  <c r="Q423" i="15"/>
  <c r="P24" i="15"/>
  <c r="Q24" i="15"/>
  <c r="P88" i="15"/>
  <c r="Q88" i="15"/>
  <c r="P152" i="15"/>
  <c r="Q152" i="15"/>
  <c r="P264" i="15"/>
  <c r="Q264" i="15"/>
  <c r="P392" i="15"/>
  <c r="Q392" i="15"/>
  <c r="P481" i="15"/>
  <c r="Q481" i="15"/>
  <c r="P218" i="15"/>
  <c r="Q218" i="15"/>
  <c r="P346" i="15"/>
  <c r="Q346" i="15"/>
  <c r="P487" i="15"/>
  <c r="Q487" i="15"/>
  <c r="P488" i="15"/>
  <c r="Q488" i="15"/>
  <c r="P428" i="15"/>
  <c r="Q428" i="15"/>
  <c r="P83" i="15"/>
  <c r="Q83" i="15"/>
  <c r="P147" i="15"/>
  <c r="Q147" i="15"/>
  <c r="P211" i="15"/>
  <c r="Q211" i="15"/>
  <c r="P275" i="15"/>
  <c r="Q275" i="15"/>
  <c r="P339" i="15"/>
  <c r="Q339" i="15"/>
  <c r="P403" i="15"/>
  <c r="Q403" i="15"/>
  <c r="P467" i="15"/>
  <c r="Q467" i="15"/>
  <c r="P28" i="15"/>
  <c r="Q28" i="15"/>
  <c r="P256" i="15"/>
  <c r="Q256" i="15"/>
  <c r="P21" i="15"/>
  <c r="Q21" i="15"/>
  <c r="P85" i="15"/>
  <c r="Q85" i="15"/>
  <c r="P149" i="15"/>
  <c r="Q149" i="15"/>
  <c r="P213" i="15"/>
  <c r="Q213" i="15"/>
  <c r="P277" i="15"/>
  <c r="Q277" i="15"/>
  <c r="P341" i="15"/>
  <c r="Q341" i="15"/>
  <c r="P405" i="15"/>
  <c r="Q405" i="15"/>
  <c r="P469" i="15"/>
  <c r="Q469" i="15"/>
  <c r="P97" i="15"/>
  <c r="Q97" i="15"/>
  <c r="P180" i="15"/>
  <c r="Q180" i="15"/>
  <c r="P372" i="15"/>
  <c r="Q372" i="15"/>
  <c r="P247" i="15"/>
  <c r="Q247" i="15"/>
  <c r="P216" i="15"/>
  <c r="Q216" i="15"/>
  <c r="P298" i="15"/>
  <c r="Q298" i="15"/>
  <c r="P123" i="15"/>
  <c r="Q123" i="15"/>
  <c r="P379" i="15"/>
  <c r="Q379" i="15"/>
  <c r="P61" i="15"/>
  <c r="Q61" i="15"/>
  <c r="P317" i="15"/>
  <c r="Q317" i="15"/>
  <c r="P41" i="15"/>
  <c r="Q41" i="15"/>
  <c r="P68" i="15"/>
  <c r="Q68" i="15"/>
  <c r="P31" i="15"/>
  <c r="Q31" i="15"/>
  <c r="P391" i="15"/>
  <c r="Q391" i="15"/>
  <c r="P232" i="15"/>
  <c r="Q232" i="15"/>
  <c r="P314" i="15"/>
  <c r="Q314" i="15"/>
  <c r="P67" i="15"/>
  <c r="Q67" i="15"/>
  <c r="P259" i="15"/>
  <c r="Q259" i="15"/>
  <c r="P335" i="15"/>
  <c r="Q335" i="15"/>
  <c r="P197" i="15"/>
  <c r="Q197" i="15"/>
  <c r="P34" i="15"/>
  <c r="Q34" i="15"/>
  <c r="P212" i="15"/>
  <c r="Q212" i="15"/>
  <c r="P404" i="15"/>
  <c r="Q404" i="15"/>
  <c r="P183" i="15"/>
  <c r="Q183" i="15"/>
  <c r="P96" i="15"/>
  <c r="Q96" i="15"/>
  <c r="P408" i="15"/>
  <c r="Q408" i="15"/>
  <c r="P362" i="15"/>
  <c r="Q362" i="15"/>
  <c r="P452" i="15"/>
  <c r="Q452" i="15"/>
  <c r="P91" i="15"/>
  <c r="Q91" i="15"/>
  <c r="P9" i="15"/>
  <c r="Q9" i="15"/>
  <c r="P73" i="15"/>
  <c r="Q73" i="15"/>
  <c r="P137" i="15"/>
  <c r="Q137" i="15"/>
  <c r="P50" i="15"/>
  <c r="Q50" i="15"/>
  <c r="P4" i="15"/>
  <c r="Q4" i="15"/>
  <c r="P132" i="15"/>
  <c r="Q132" i="15"/>
  <c r="P220" i="15"/>
  <c r="Q220" i="15"/>
  <c r="P284" i="15"/>
  <c r="Q284" i="15"/>
  <c r="P348" i="15"/>
  <c r="Q348" i="15"/>
  <c r="P412" i="15"/>
  <c r="Q412" i="15"/>
  <c r="P63" i="15"/>
  <c r="Q63" i="15"/>
  <c r="P127" i="15"/>
  <c r="Q127" i="15"/>
  <c r="P199" i="15"/>
  <c r="Q199" i="15"/>
  <c r="P327" i="15"/>
  <c r="Q327" i="15"/>
  <c r="P463" i="15"/>
  <c r="Q463" i="15"/>
  <c r="P40" i="15"/>
  <c r="Q40" i="15"/>
  <c r="P104" i="15"/>
  <c r="Q104" i="15"/>
  <c r="P168" i="15"/>
  <c r="Q168" i="15"/>
  <c r="P296" i="15"/>
  <c r="Q296" i="15"/>
  <c r="P424" i="15"/>
  <c r="Q424" i="15"/>
  <c r="P58" i="15"/>
  <c r="Q58" i="15"/>
  <c r="P250" i="15"/>
  <c r="Q250" i="15"/>
  <c r="P378" i="15"/>
  <c r="Q378" i="15"/>
  <c r="P444" i="15"/>
  <c r="Q444" i="15"/>
  <c r="P476" i="15"/>
  <c r="Q476" i="15"/>
  <c r="P27" i="15"/>
  <c r="Q27" i="15"/>
  <c r="P99" i="15"/>
  <c r="Q99" i="15"/>
  <c r="P163" i="15"/>
  <c r="Q163" i="15"/>
  <c r="P227" i="15"/>
  <c r="Q227" i="15"/>
  <c r="P291" i="15"/>
  <c r="Q291" i="15"/>
  <c r="P355" i="15"/>
  <c r="Q355" i="15"/>
  <c r="P419" i="15"/>
  <c r="Q419" i="15"/>
  <c r="P483" i="15"/>
  <c r="Q483" i="15"/>
  <c r="P84" i="15"/>
  <c r="Q84" i="15"/>
  <c r="P37" i="15"/>
  <c r="Q37" i="15"/>
  <c r="P101" i="15"/>
  <c r="Q101" i="15"/>
  <c r="P165" i="15"/>
  <c r="Q165" i="15"/>
  <c r="P229" i="15"/>
  <c r="Q229" i="15"/>
  <c r="P293" i="15"/>
  <c r="Q293" i="15"/>
  <c r="P357" i="15"/>
  <c r="Q357" i="15"/>
  <c r="P421" i="15"/>
  <c r="Q421" i="15"/>
  <c r="P493" i="15"/>
  <c r="Q493" i="15"/>
  <c r="P3" i="15"/>
  <c r="Q3" i="15"/>
  <c r="P106" i="15"/>
  <c r="Q106" i="15"/>
  <c r="P308" i="15"/>
  <c r="Q308" i="15"/>
  <c r="P151" i="15"/>
  <c r="Q151" i="15"/>
  <c r="P64" i="15"/>
  <c r="Q64" i="15"/>
  <c r="P441" i="15"/>
  <c r="Q441" i="15"/>
  <c r="P208" i="15"/>
  <c r="Q208" i="15"/>
  <c r="P251" i="15"/>
  <c r="Q251" i="15"/>
  <c r="P484" i="15"/>
  <c r="Q484" i="15"/>
  <c r="P253" i="15"/>
  <c r="Q253" i="15"/>
  <c r="P122" i="15"/>
  <c r="Q122" i="15"/>
  <c r="P316" i="15"/>
  <c r="Q316" i="15"/>
  <c r="P159" i="15"/>
  <c r="Q159" i="15"/>
  <c r="P8" i="15"/>
  <c r="Q8" i="15"/>
  <c r="P360" i="15"/>
  <c r="Q360" i="15"/>
  <c r="P458" i="15"/>
  <c r="Q458" i="15"/>
  <c r="P323" i="15"/>
  <c r="Q323" i="15"/>
  <c r="P69" i="15"/>
  <c r="Q69" i="15"/>
  <c r="P389" i="15"/>
  <c r="Q389" i="15"/>
  <c r="P129" i="15"/>
  <c r="Q129" i="15"/>
  <c r="P116" i="15"/>
  <c r="Q116" i="15"/>
  <c r="P340" i="15"/>
  <c r="Q340" i="15"/>
  <c r="P119" i="15"/>
  <c r="Q119" i="15"/>
  <c r="P439" i="15"/>
  <c r="Q439" i="15"/>
  <c r="P280" i="15"/>
  <c r="Q280" i="15"/>
  <c r="P234" i="15"/>
  <c r="Q234" i="15"/>
  <c r="P155" i="15"/>
  <c r="Q155" i="15"/>
  <c r="P283" i="15"/>
  <c r="Q283" i="15"/>
  <c r="P411" i="15"/>
  <c r="Q411" i="15"/>
  <c r="P60" i="15"/>
  <c r="Q60" i="15"/>
  <c r="P93" i="15"/>
  <c r="Q93" i="15"/>
  <c r="P221" i="15"/>
  <c r="Q221" i="15"/>
  <c r="P413" i="15"/>
  <c r="Q413" i="15"/>
  <c r="P17" i="15"/>
  <c r="Q17" i="15"/>
  <c r="P81" i="15"/>
  <c r="Q81" i="15"/>
  <c r="P145" i="15"/>
  <c r="Q145" i="15"/>
  <c r="P66" i="15"/>
  <c r="Q66" i="15"/>
  <c r="P20" i="15"/>
  <c r="Q20" i="15"/>
  <c r="P156" i="15"/>
  <c r="Q156" i="15"/>
  <c r="P228" i="15"/>
  <c r="Q228" i="15"/>
  <c r="P292" i="15"/>
  <c r="Q292" i="15"/>
  <c r="P356" i="15"/>
  <c r="Q356" i="15"/>
  <c r="P7" i="15"/>
  <c r="Q7" i="15"/>
  <c r="P71" i="15"/>
  <c r="Q71" i="15"/>
  <c r="P135" i="15"/>
  <c r="Q135" i="15"/>
  <c r="P215" i="15"/>
  <c r="Q215" i="15"/>
  <c r="P343" i="15"/>
  <c r="Q343" i="15"/>
  <c r="P471" i="15"/>
  <c r="Q471" i="15"/>
  <c r="P48" i="15"/>
  <c r="Q48" i="15"/>
  <c r="P112" i="15"/>
  <c r="Q112" i="15"/>
  <c r="P184" i="15"/>
  <c r="Q184" i="15"/>
  <c r="P312" i="15"/>
  <c r="Q312" i="15"/>
  <c r="P448" i="15"/>
  <c r="Q448" i="15"/>
  <c r="P90" i="15"/>
  <c r="Q90" i="15"/>
  <c r="P266" i="15"/>
  <c r="Q266" i="15"/>
  <c r="P394" i="15"/>
  <c r="Q394" i="15"/>
  <c r="P468" i="15"/>
  <c r="Q468" i="15"/>
  <c r="P303" i="15"/>
  <c r="Q303" i="15"/>
  <c r="P500" i="15"/>
  <c r="Q500" i="15"/>
  <c r="P35" i="15"/>
  <c r="Q35" i="15"/>
  <c r="P107" i="15"/>
  <c r="Q107" i="15"/>
  <c r="P171" i="15"/>
  <c r="Q171" i="15"/>
  <c r="P235" i="15"/>
  <c r="Q235" i="15"/>
  <c r="P299" i="15"/>
  <c r="Q299" i="15"/>
  <c r="P363" i="15"/>
  <c r="Q363" i="15"/>
  <c r="P427" i="15"/>
  <c r="Q427" i="15"/>
  <c r="P491" i="15"/>
  <c r="Q491" i="15"/>
  <c r="P436" i="15"/>
  <c r="Q436" i="15"/>
  <c r="P45" i="15"/>
  <c r="Q45" i="15"/>
  <c r="P109" i="15"/>
  <c r="Q109" i="15"/>
  <c r="P173" i="15"/>
  <c r="Q173" i="15"/>
  <c r="P237" i="15"/>
  <c r="Q237" i="15"/>
  <c r="P301" i="15"/>
  <c r="Q301" i="15"/>
  <c r="P365" i="15"/>
  <c r="Q365" i="15"/>
  <c r="P429" i="15"/>
  <c r="Q429" i="15"/>
  <c r="P501" i="15"/>
  <c r="Q501" i="15"/>
  <c r="P33" i="15"/>
  <c r="Q33" i="15"/>
  <c r="P52" i="15"/>
  <c r="Q52" i="15"/>
  <c r="P23" i="15"/>
  <c r="Q23" i="15"/>
  <c r="P344" i="15"/>
  <c r="Q344" i="15"/>
  <c r="P426" i="15"/>
  <c r="Q426" i="15"/>
  <c r="P187" i="15"/>
  <c r="Q187" i="15"/>
  <c r="P443" i="15"/>
  <c r="Q443" i="15"/>
  <c r="P125" i="15"/>
  <c r="Q125" i="15"/>
  <c r="P381" i="15"/>
  <c r="Q381" i="15"/>
  <c r="P169" i="15"/>
  <c r="Q169" i="15"/>
  <c r="P252" i="15"/>
  <c r="Q252" i="15"/>
  <c r="P380" i="15"/>
  <c r="Q380" i="15"/>
  <c r="P263" i="15"/>
  <c r="Q263" i="15"/>
  <c r="P136" i="15"/>
  <c r="Q136" i="15"/>
  <c r="P449" i="15"/>
  <c r="Q449" i="15"/>
  <c r="P352" i="15"/>
  <c r="Q352" i="15"/>
  <c r="P195" i="15"/>
  <c r="Q195" i="15"/>
  <c r="P451" i="15"/>
  <c r="Q451" i="15"/>
  <c r="P5" i="15"/>
  <c r="Q5" i="15"/>
  <c r="P325" i="15"/>
  <c r="Q325" i="15"/>
  <c r="P65" i="15"/>
  <c r="Q65" i="15"/>
  <c r="P170" i="15"/>
  <c r="Q170" i="15"/>
  <c r="P276" i="15"/>
  <c r="Q276" i="15"/>
  <c r="P55" i="15"/>
  <c r="Q55" i="15"/>
  <c r="P311" i="15"/>
  <c r="Q311" i="15"/>
  <c r="P32" i="15"/>
  <c r="Q32" i="15"/>
  <c r="P160" i="15"/>
  <c r="Q160" i="15"/>
  <c r="P26" i="15"/>
  <c r="Q26" i="15"/>
  <c r="P420" i="15"/>
  <c r="Q420" i="15"/>
  <c r="P19" i="15"/>
  <c r="Q19" i="15"/>
  <c r="P219" i="15"/>
  <c r="Q219" i="15"/>
  <c r="P347" i="15"/>
  <c r="Q347" i="15"/>
  <c r="P475" i="15"/>
  <c r="Q475" i="15"/>
  <c r="P472" i="15"/>
  <c r="Q472" i="15"/>
  <c r="P29" i="15"/>
  <c r="Q29" i="15"/>
  <c r="P157" i="15"/>
  <c r="Q157" i="15"/>
  <c r="P285" i="15"/>
  <c r="Q285" i="15"/>
  <c r="P349" i="15"/>
  <c r="Q349" i="15"/>
  <c r="P485" i="15"/>
  <c r="Q485" i="15"/>
  <c r="P25" i="15"/>
  <c r="Q25" i="15"/>
  <c r="P89" i="15"/>
  <c r="Q89" i="15"/>
  <c r="P153" i="15"/>
  <c r="Q153" i="15"/>
  <c r="P82" i="15"/>
  <c r="Q82" i="15"/>
  <c r="P36" i="15"/>
  <c r="Q36" i="15"/>
  <c r="P172" i="15"/>
  <c r="Q172" i="15"/>
  <c r="P236" i="15"/>
  <c r="Q236" i="15"/>
  <c r="P300" i="15"/>
  <c r="Q300" i="15"/>
  <c r="P364" i="15"/>
  <c r="Q364" i="15"/>
  <c r="P15" i="15"/>
  <c r="Q15" i="15"/>
  <c r="P79" i="15"/>
  <c r="Q79" i="15"/>
  <c r="P143" i="15"/>
  <c r="Q143" i="15"/>
  <c r="P231" i="15"/>
  <c r="Q231" i="15"/>
  <c r="P359" i="15"/>
  <c r="Q359" i="15"/>
  <c r="P495" i="15"/>
  <c r="Q495" i="15"/>
  <c r="P56" i="15"/>
  <c r="Q56" i="15"/>
  <c r="P120" i="15"/>
  <c r="Q120" i="15"/>
  <c r="P200" i="15"/>
  <c r="Q200" i="15"/>
  <c r="P328" i="15"/>
  <c r="Q328" i="15"/>
  <c r="P480" i="15"/>
  <c r="Q480" i="15"/>
  <c r="P138" i="15"/>
  <c r="Q138" i="15"/>
  <c r="P282" i="15"/>
  <c r="Q282" i="15"/>
  <c r="P410" i="15"/>
  <c r="Q410" i="15"/>
  <c r="P492" i="15"/>
  <c r="Q492" i="15"/>
  <c r="P447" i="15"/>
  <c r="Q447" i="15"/>
  <c r="P336" i="15"/>
  <c r="Q336" i="15"/>
  <c r="P43" i="15"/>
  <c r="Q43" i="15"/>
  <c r="P115" i="15"/>
  <c r="Q115" i="15"/>
  <c r="P179" i="15"/>
  <c r="Q179" i="15"/>
  <c r="P243" i="15"/>
  <c r="Q243" i="15"/>
  <c r="P307" i="15"/>
  <c r="Q307" i="15"/>
  <c r="P371" i="15"/>
  <c r="Q371" i="15"/>
  <c r="P435" i="15"/>
  <c r="Q435" i="15"/>
  <c r="P499" i="15"/>
  <c r="Q499" i="15"/>
  <c r="P460" i="15"/>
  <c r="Q460" i="15"/>
  <c r="P53" i="15"/>
  <c r="Q53" i="15"/>
  <c r="P117" i="15"/>
  <c r="Q117" i="15"/>
  <c r="P181" i="15"/>
  <c r="Q181" i="15"/>
  <c r="P245" i="15"/>
  <c r="Q245" i="15"/>
  <c r="P309" i="15"/>
  <c r="Q309" i="15"/>
  <c r="P373" i="15"/>
  <c r="Q373" i="15"/>
  <c r="P437" i="15"/>
  <c r="Q437" i="15"/>
  <c r="P503" i="15" l="1"/>
</calcChain>
</file>

<file path=xl/sharedStrings.xml><?xml version="1.0" encoding="utf-8"?>
<sst xmlns="http://schemas.openxmlformats.org/spreadsheetml/2006/main" count="1024" uniqueCount="588">
  <si>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</si>
  <si>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</si>
  <si>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</si>
  <si>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</si>
  <si>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</si>
  <si>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</si>
  <si>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</si>
  <si>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</si>
  <si>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</si>
  <si>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</si>
  <si>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</si>
  <si>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</si>
  <si>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</si>
  <si>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</si>
  <si>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</si>
  <si>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</si>
  <si>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</si>
  <si>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</si>
  <si>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</si>
  <si>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</si>
  <si>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</si>
  <si>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</si>
  <si>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</si>
  <si>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</si>
  <si>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</si>
  <si>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</si>
  <si>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</si>
  <si>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</si>
  <si>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</si>
  <si>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</si>
  <si>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</si>
  <si>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</si>
  <si>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</si>
  <si>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</si>
  <si>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</si>
  <si>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</si>
  <si>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</si>
  <si>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</si>
  <si>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</si>
  <si>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</si>
  <si>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</si>
  <si>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</si>
  <si>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</si>
  <si>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</si>
  <si>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</si>
  <si>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</si>
  <si>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</si>
  <si>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</si>
  <si>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</si>
  <si>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</si>
  <si>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</si>
  <si>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</si>
  <si>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</si>
  <si>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</si>
  <si>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</si>
  <si>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</si>
  <si>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</si>
  <si>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</si>
  <si>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</si>
  <si>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</si>
  <si>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</si>
  <si>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</si>
  <si>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</si>
  <si>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</si>
  <si>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</si>
  <si>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</si>
  <si>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</si>
  <si>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</si>
  <si>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</si>
  <si>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</si>
  <si>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</si>
  <si>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</si>
  <si>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</si>
  <si>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</si>
  <si>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</si>
  <si>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</si>
  <si>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</si>
  <si>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</si>
  <si>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</si>
  <si>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</si>
  <si>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</si>
  <si>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Lawrence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</si>
  <si>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</si>
  <si>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</si>
  <si>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</si>
  <si>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</si>
  <si>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</si>
  <si>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</si>
  <si>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</si>
  <si>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</si>
  <si>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</si>
  <si>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</si>
  <si>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</si>
  <si>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</si>
  <si>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</si>
  <si>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</si>
  <si>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</si>
  <si>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</si>
  <si>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</si>
  <si>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</si>
  <si>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</si>
  <si>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</si>
  <si>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</si>
  <si>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</si>
  <si>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</si>
  <si>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</si>
  <si>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</si>
  <si>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</si>
  <si>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</si>
  <si>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</si>
  <si>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</si>
  <si>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</si>
  <si>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</si>
  <si>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</si>
  <si>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</si>
  <si>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</si>
  <si>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 County SD</t>
  </si>
  <si>
    <t>Warren</t>
  </si>
  <si>
    <t>Allegheny-Clarion Valley SD</t>
  </si>
  <si>
    <t>Clarion</t>
  </si>
  <si>
    <t>Clarion Area SD</t>
  </si>
  <si>
    <t>Clarion-Limestone Area SD</t>
  </si>
  <si>
    <t>North Clarion County SD</t>
  </si>
  <si>
    <t>Redbank Valley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</si>
  <si>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</si>
  <si>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</si>
  <si>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</si>
  <si>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</si>
  <si>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</si>
  <si>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</si>
  <si>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</si>
  <si>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</si>
  <si>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</si>
  <si>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</si>
  <si>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</si>
  <si>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</si>
  <si>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</si>
  <si>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</si>
  <si>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</si>
  <si>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</si>
  <si>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</si>
  <si>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</si>
  <si>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</si>
  <si>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</si>
  <si>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</si>
  <si>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</si>
  <si>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</si>
  <si>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</si>
  <si>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</si>
  <si>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</si>
  <si>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</si>
  <si>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</si>
  <si>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</si>
  <si>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</si>
  <si>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</si>
  <si>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</si>
  <si>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</si>
  <si>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</si>
  <si>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</si>
  <si>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</si>
  <si>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</si>
  <si>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</si>
  <si>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</si>
  <si>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</si>
  <si>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</si>
  <si>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</si>
  <si>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</si>
  <si>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</si>
  <si>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</si>
  <si>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</si>
  <si>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</si>
  <si>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</si>
  <si>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</si>
  <si>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</si>
  <si>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</si>
  <si>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</si>
  <si>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</si>
  <si>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</si>
  <si>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</si>
  <si>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</si>
  <si>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</si>
  <si>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</si>
  <si>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</si>
  <si>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</si>
  <si>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</si>
  <si>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</si>
  <si>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</si>
  <si>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</si>
  <si>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</si>
  <si>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</si>
  <si>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</si>
  <si>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</si>
  <si>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</si>
  <si>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</si>
  <si>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</si>
  <si>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</si>
  <si>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</si>
  <si>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</si>
  <si>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</si>
  <si>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</si>
  <si>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</si>
  <si>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</si>
  <si>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</si>
  <si>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</si>
  <si>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</si>
  <si>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</si>
  <si>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</si>
  <si>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</si>
  <si>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</si>
  <si>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</si>
  <si>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</si>
  <si>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</si>
  <si>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</si>
  <si>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</si>
  <si>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</si>
  <si>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</si>
  <si>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</si>
  <si>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</si>
  <si>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</si>
  <si>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</si>
  <si>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</si>
  <si>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</si>
  <si>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</si>
  <si>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</si>
  <si>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</si>
  <si>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</si>
  <si>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</si>
  <si>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</si>
  <si>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</si>
  <si>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</si>
  <si>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</si>
  <si>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</si>
  <si>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</si>
  <si>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</si>
  <si>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</si>
  <si>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</si>
  <si>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</si>
  <si>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</si>
  <si>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</si>
  <si>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</si>
  <si>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</si>
  <si>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</si>
  <si>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</si>
  <si>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</si>
  <si>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</si>
  <si>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</si>
  <si>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</si>
  <si>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</si>
  <si>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</si>
  <si>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</si>
  <si>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</si>
  <si>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</si>
  <si>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</si>
  <si>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</si>
  <si>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</si>
  <si>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</si>
  <si>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</si>
  <si>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</si>
  <si>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</si>
  <si>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</si>
  <si>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</si>
  <si>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</si>
  <si>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</si>
  <si>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</si>
  <si>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</si>
  <si>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</si>
  <si>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</si>
  <si>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</si>
  <si>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</si>
  <si>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</si>
  <si>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</si>
  <si>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</si>
  <si>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</si>
  <si>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</si>
  <si>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</si>
  <si>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</si>
  <si>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</si>
  <si>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</si>
  <si>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</si>
  <si>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</si>
  <si>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</si>
  <si>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</si>
  <si>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</si>
  <si>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</si>
  <si>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</si>
  <si>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</si>
  <si>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</si>
  <si>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</si>
  <si>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</si>
  <si>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</si>
  <si>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</si>
  <si>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</si>
  <si>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</si>
  <si>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</si>
  <si>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</si>
  <si>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</si>
  <si>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</si>
  <si>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</si>
  <si>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</si>
  <si>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</si>
  <si>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</si>
  <si>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</si>
  <si>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</si>
  <si>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</si>
  <si>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</si>
  <si>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</si>
  <si>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</si>
  <si>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</si>
  <si>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</si>
  <si>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</si>
  <si>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</si>
  <si>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</si>
  <si>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</si>
  <si>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</si>
  <si>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</si>
  <si>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</si>
  <si>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</si>
  <si>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</si>
  <si>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</si>
  <si>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</si>
  <si>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</si>
  <si>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</si>
  <si>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</si>
  <si>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</si>
  <si>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</si>
  <si>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</si>
  <si>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</si>
  <si>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</si>
  <si>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</si>
  <si>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</si>
  <si>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</si>
  <si>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</si>
  <si>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</si>
  <si>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</si>
  <si>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</si>
  <si>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</si>
  <si>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</si>
  <si>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</si>
  <si>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</si>
  <si>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</si>
  <si>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</si>
  <si>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</si>
  <si>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</si>
  <si>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</si>
  <si>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</si>
  <si>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</si>
  <si>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</si>
  <si>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</si>
  <si>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</si>
  <si>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</si>
  <si>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</si>
  <si>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</si>
  <si>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</si>
  <si>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</si>
  <si>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</si>
  <si>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</si>
  <si>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</si>
  <si>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</si>
  <si>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</si>
  <si>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</si>
  <si>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</si>
  <si>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</si>
  <si>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</si>
  <si>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</si>
  <si>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</si>
  <si>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</si>
  <si>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</si>
  <si>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</si>
  <si>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</si>
  <si>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</si>
  <si>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</si>
  <si>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</si>
  <si>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</si>
  <si>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</si>
  <si>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</si>
  <si>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</si>
  <si>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</si>
  <si>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</si>
  <si>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</si>
  <si>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</si>
  <si>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</si>
  <si>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</si>
  <si>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</si>
  <si>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</si>
  <si>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</si>
  <si>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</si>
  <si>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</si>
  <si>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</si>
  <si>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</si>
  <si>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</si>
  <si>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</si>
  <si>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</si>
  <si>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</si>
  <si>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</si>
  <si>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</si>
  <si>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</si>
  <si>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</si>
  <si>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</si>
  <si>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</si>
  <si>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</si>
  <si>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</si>
  <si>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</si>
  <si>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</si>
  <si>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</si>
  <si>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</si>
  <si>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</si>
  <si>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</si>
  <si>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</si>
  <si>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</si>
  <si>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</si>
  <si>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</si>
  <si>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</si>
  <si>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</si>
  <si>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</si>
  <si>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</si>
  <si>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</si>
  <si>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</si>
  <si>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</si>
  <si>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</si>
  <si>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</si>
  <si>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</si>
  <si>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</si>
  <si>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</si>
  <si>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</si>
  <si>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</si>
  <si>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</si>
  <si>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</si>
  <si>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</si>
  <si>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</si>
  <si>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</si>
  <si>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</si>
  <si>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</si>
  <si>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</si>
  <si>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</si>
  <si>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</si>
  <si>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</si>
  <si>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</si>
  <si>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</si>
  <si>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</si>
  <si>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</si>
  <si>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</si>
  <si>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</si>
  <si>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</si>
  <si>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</si>
  <si>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</si>
  <si>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</si>
  <si>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</si>
  <si>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</si>
  <si>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</si>
  <si>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</si>
  <si>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</si>
  <si>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</si>
  <si>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</si>
  <si>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</si>
  <si>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</si>
  <si>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</si>
  <si>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</si>
  <si>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</si>
  <si>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</si>
  <si>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</si>
  <si>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</si>
  <si>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</si>
  <si>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</si>
  <si>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</si>
  <si>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</si>
  <si>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</si>
  <si>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</si>
  <si>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</si>
  <si>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</si>
  <si>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</si>
  <si>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</si>
  <si>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</si>
  <si>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</si>
  <si>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</si>
  <si>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</si>
  <si>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</si>
  <si>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</si>
  <si>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</si>
  <si>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</si>
  <si>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</si>
  <si>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</si>
  <si>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</si>
  <si>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</si>
  <si>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</si>
  <si>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</si>
  <si>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</si>
  <si>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</si>
  <si>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</si>
  <si>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</si>
  <si>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</si>
  <si>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</si>
  <si>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</si>
  <si>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</si>
  <si>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</si>
  <si>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</si>
  <si>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</si>
  <si>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</si>
  <si>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</si>
  <si>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</si>
  <si>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</si>
  <si>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</si>
  <si>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</si>
  <si>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</si>
  <si>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</si>
  <si>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</si>
  <si>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</si>
  <si>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</si>
  <si>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</si>
  <si>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</si>
  <si>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</si>
  <si>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</si>
  <si>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</si>
  <si>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</si>
  <si>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</si>
  <si>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</si>
  <si>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</si>
  <si>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</si>
  <si>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</si>
  <si>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</si>
  <si>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</si>
  <si>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</si>
  <si>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</si>
  <si>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</si>
  <si>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</si>
  <si>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</si>
  <si>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</si>
  <si>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</si>
  <si>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</si>
  <si>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</si>
  <si>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</si>
  <si>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</si>
  <si>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</si>
  <si>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</si>
  <si>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</si>
  <si>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</si>
  <si>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</si>
  <si>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</si>
  <si>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</si>
  <si>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</si>
  <si>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</si>
  <si>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</si>
  <si>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</si>
  <si>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</si>
  <si>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</si>
  <si>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</si>
  <si>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</si>
  <si>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</si>
  <si>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</si>
  <si>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Central Valley SD</t>
  </si>
  <si>
    <t>Bryn Athyn SD</t>
  </si>
  <si>
    <t>School District</t>
  </si>
  <si>
    <t>Wilson  SD</t>
  </si>
  <si>
    <t>Keystone  SD</t>
  </si>
  <si>
    <t>Union  SD</t>
  </si>
  <si>
    <t>Fort LeBoeuf SD</t>
  </si>
  <si>
    <t>General McLane SD</t>
  </si>
  <si>
    <t>Northwestern  SD</t>
  </si>
  <si>
    <t>Riverside  SD</t>
  </si>
  <si>
    <t>Eastern Lancaster County SD</t>
  </si>
  <si>
    <t>Hempfield  SD</t>
  </si>
  <si>
    <t>Laurel  SD</t>
  </si>
  <si>
    <t>Eastern Lebanon County SD</t>
  </si>
  <si>
    <t>McKean</t>
  </si>
  <si>
    <t>Abington  SD</t>
  </si>
  <si>
    <t>Norristown Area SD</t>
  </si>
  <si>
    <t>Susquehanna Community SD</t>
  </si>
  <si>
    <t>Canon-McMillan SD</t>
  </si>
  <si>
    <t>Northern York County SD</t>
  </si>
  <si>
    <t>Southern York County SD</t>
  </si>
  <si>
    <t>TOTAL</t>
  </si>
  <si>
    <t>2013/14</t>
  </si>
  <si>
    <t>Basic Education</t>
  </si>
  <si>
    <t>Accountability Block Grant</t>
  </si>
  <si>
    <t>Total</t>
  </si>
  <si>
    <t>Ready to Learn Block Grant / Accountability Block Grant</t>
  </si>
  <si>
    <t>gov prop</t>
  </si>
  <si>
    <t>2014/15</t>
  </si>
  <si>
    <t xml:space="preserve"> Basic Education</t>
  </si>
  <si>
    <t xml:space="preserve">% Increase </t>
  </si>
  <si>
    <t>Special Education Funding</t>
  </si>
  <si>
    <t>2012-13
Average Daily Membership</t>
  </si>
  <si>
    <t>Increase per ADM</t>
  </si>
  <si>
    <t>$ Increase</t>
  </si>
  <si>
    <t>Difference</t>
  </si>
  <si>
    <t>Ready to Learn Block Grant*</t>
  </si>
  <si>
    <t xml:space="preserve"> Special Education Funding**</t>
  </si>
  <si>
    <t>**Of the $20 million increase for Special Education, $19.8 million will be distributed to school districts using a new formula based upon student cost, relative district wealth and other factors. The remaining $200,000 (1 percent) will be set aside for extraordinary special education costs in districts and charter schools.</t>
  </si>
  <si>
    <t xml:space="preserve">*The final Ready to Learn Block Grant (RTL) appropriates $192 million to school districts and $8 million to charter schools, for a total of $200 million. School districts will receive $100 million distributed in the same manner as the 2013/14 Accountability Block Grant. The additional $92 million in RTL is driven out with a new formula. The governor's budget had proposed $220.8 million to school districts and $19.2 million to charter schools for a total of $240 million.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</si>
</sst>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&quot;$&quot;#,##0"/>
    <numFmt numFmtId="165" formatCode="&quot;$&quot;#,##0.00"/>
    <numFmt numFmtId="166" formatCode="0.0%"/>
    <numFmt numFmtId="167" formatCode="#,##0.000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</cellStyleXfs>
  <cellXfs count="58">
    <xf numFmtId="0" fontId="0" fillId="0" borderId="0" xfId="0"/>
    <xf numFmtId="164" fontId="1" fillId="0" borderId="1" xfId="0" applyNumberFormat="1" applyFont="1" applyBorder="1"/>
    <xf numFmtId="164" fontId="1" fillId="0" borderId="2" xfId="2" applyNumberFormat="1" applyFont="1" applyFill="1" applyBorder="1"/>
    <xf numFmtId="0" fontId="1" fillId="0" borderId="2" xfId="3" applyFont="1" applyFill="1" applyBorder="1"/>
    <xf numFmtId="0" fontId="1" fillId="0" borderId="3" xfId="3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164" fontId="1" fillId="0" borderId="3" xfId="3" applyNumberFormat="1" applyFont="1" applyFill="1" applyBorder="1"/>
    <xf numFmtId="6" fontId="2" fillId="0" borderId="2" xfId="3" applyNumberFormat="1" applyFont="1" applyFill="1" applyBorder="1"/>
    <xf numFmtId="164" fontId="0" fillId="0" borderId="0" xfId="0" applyNumberFormat="1" applyBorder="1"/>
    <xf numFmtId="166" fontId="2" fillId="0" borderId="3" xfId="3" applyNumberFormat="1" applyFont="1" applyFill="1" applyBorder="1"/>
    <xf numFmtId="6" fontId="0" fillId="0" borderId="0" xfId="0" applyNumberFormat="1" applyBorder="1"/>
    <xf numFmtId="167" fontId="2" fillId="0" borderId="0" xfId="0" applyNumberFormat="1" applyFont="1"/>
    <xf numFmtId="164" fontId="1" fillId="0" borderId="1" xfId="0" applyNumberFormat="1" applyFont="1" applyFill="1" applyBorder="1"/>
    <xf numFmtId="164" fontId="2" fillId="5" borderId="1" xfId="0" applyNumberFormat="1" applyFont="1" applyFill="1" applyBorder="1"/>
    <xf numFmtId="0" fontId="5" fillId="0" borderId="6" xfId="0" applyFont="1" applyBorder="1"/>
    <xf numFmtId="0" fontId="5" fillId="0" borderId="7" xfId="0" applyFont="1" applyBorder="1"/>
    <xf numFmtId="167" fontId="1" fillId="0" borderId="5" xfId="0" applyNumberFormat="1" applyFont="1" applyBorder="1"/>
    <xf numFmtId="164" fontId="1" fillId="0" borderId="9" xfId="2" applyNumberFormat="1" applyFont="1" applyFill="1" applyBorder="1"/>
    <xf numFmtId="164" fontId="2" fillId="5" borderId="9" xfId="0" applyNumberFormat="1" applyFont="1" applyFill="1" applyBorder="1"/>
    <xf numFmtId="164" fontId="2" fillId="3" borderId="6" xfId="0" applyNumberFormat="1" applyFont="1" applyFill="1" applyBorder="1"/>
    <xf numFmtId="164" fontId="2" fillId="3" borderId="8" xfId="0" applyNumberFormat="1" applyFont="1" applyFill="1" applyBorder="1"/>
    <xf numFmtId="164" fontId="1" fillId="0" borderId="4" xfId="3" applyNumberFormat="1" applyFont="1" applyFill="1" applyBorder="1"/>
    <xf numFmtId="164" fontId="2" fillId="5" borderId="4" xfId="3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6" fontId="2" fillId="6" borderId="6" xfId="3" applyNumberFormat="1" applyFont="1" applyFill="1" applyBorder="1"/>
    <xf numFmtId="166" fontId="2" fillId="6" borderId="7" xfId="3" applyNumberFormat="1" applyFont="1" applyFill="1" applyBorder="1"/>
    <xf numFmtId="164" fontId="2" fillId="3" borderId="7" xfId="3" applyNumberFormat="1" applyFont="1" applyFill="1" applyBorder="1"/>
    <xf numFmtId="164" fontId="2" fillId="2" borderId="7" xfId="3" applyNumberFormat="1" applyFont="1" applyFill="1" applyBorder="1"/>
    <xf numFmtId="0" fontId="9" fillId="4" borderId="2" xfId="3" applyFont="1" applyFill="1" applyBorder="1" applyAlignment="1">
      <alignment horizontal="center" wrapText="1"/>
    </xf>
    <xf numFmtId="0" fontId="9" fillId="4" borderId="3" xfId="3" applyFont="1" applyFill="1" applyBorder="1" applyAlignment="1">
      <alignment horizontal="center" wrapText="1"/>
    </xf>
    <xf numFmtId="167" fontId="9" fillId="0" borderId="5" xfId="0" applyNumberFormat="1" applyFont="1" applyFill="1" applyBorder="1" applyAlignment="1">
      <alignment horizontal="right" wrapText="1"/>
    </xf>
    <xf numFmtId="0" fontId="9" fillId="3" borderId="2" xfId="3" applyFont="1" applyFill="1" applyBorder="1" applyAlignment="1">
      <alignment horizontal="center" wrapText="1"/>
    </xf>
    <xf numFmtId="0" fontId="9" fillId="3" borderId="1" xfId="3" applyFont="1" applyFill="1" applyBorder="1" applyAlignment="1">
      <alignment horizontal="center" wrapText="1"/>
    </xf>
    <xf numFmtId="165" fontId="9" fillId="3" borderId="1" xfId="4" applyNumberFormat="1" applyFont="1" applyFill="1" applyBorder="1" applyAlignment="1">
      <alignment horizontal="center" wrapText="1"/>
    </xf>
    <xf numFmtId="0" fontId="9" fillId="3" borderId="3" xfId="3" applyFont="1" applyFill="1" applyBorder="1" applyAlignment="1">
      <alignment horizontal="center" wrapText="1"/>
    </xf>
    <xf numFmtId="0" fontId="9" fillId="5" borderId="9" xfId="3" applyFont="1" applyFill="1" applyBorder="1" applyAlignment="1">
      <alignment horizontal="center" wrapText="1"/>
    </xf>
    <xf numFmtId="0" fontId="9" fillId="5" borderId="1" xfId="3" applyFont="1" applyFill="1" applyBorder="1" applyAlignment="1">
      <alignment horizontal="center" wrapText="1"/>
    </xf>
    <xf numFmtId="0" fontId="9" fillId="5" borderId="4" xfId="3" applyFont="1" applyFill="1" applyBorder="1" applyAlignment="1">
      <alignment horizontal="center" wrapText="1"/>
    </xf>
    <xf numFmtId="0" fontId="9" fillId="2" borderId="2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 wrapText="1"/>
    </xf>
    <xf numFmtId="165" fontId="9" fillId="2" borderId="1" xfId="4" applyNumberFormat="1" applyFont="1" applyFill="1" applyBorder="1" applyAlignment="1">
      <alignment horizontal="center" wrapText="1"/>
    </xf>
    <xf numFmtId="0" fontId="9" fillId="2" borderId="3" xfId="3" applyFont="1" applyFill="1" applyBorder="1" applyAlignment="1">
      <alignment horizontal="center" wrapText="1"/>
    </xf>
    <xf numFmtId="0" fontId="9" fillId="6" borderId="2" xfId="3" applyFont="1" applyFill="1" applyBorder="1" applyAlignment="1">
      <alignment horizontal="center" wrapText="1"/>
    </xf>
    <xf numFmtId="0" fontId="9" fillId="6" borderId="3" xfId="3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8" fillId="0" borderId="0" xfId="0" applyFont="1" applyBorder="1" applyAlignment="1">
      <alignment horizontal="left" vertical="center" wrapText="1"/>
    </xf>
  </cellXfs>
  <cellStyles count="5">
    <cellStyle name="Normal" xfId="0" builtinId="0"/>
    <cellStyle name="Normal 2" xfId="4"/>
    <cellStyle name="Normal_2008-09 BEF" xfId="3"/>
    <cellStyle name="Normal_BEF0708 PDE 2-1-07" xfId="2"/>
    <cellStyle name="Percent 2" xfId="1"/>
  </cellStyles>
  <dxfs count="0"/>
  <tableStyles count="0" defaultTableStyle="TableStyleMedium2" defaultPivotStyle="PivotStyleLight16"/>
  <colors>
    <mruColors>
      <color rgb="FF800000"/>
      <color rgb="FF0033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9"/>
  <sheetViews>
    <sheetView tabSelected="1" zoomScaleNormal="100" workbookViewId="0">
      <selection activeCell="S9" sqref="S9"/>
    </sheetView>
  </sheetViews>
  <sheetFormatPr defaultColWidth="9.140625" defaultRowHeight="12.75" x14ac:dyDescent="0.2"/>
  <cols>
    <col min="1" max="1" width="23.7109375" style="5" bestFit="1" customWidth="1"/>
    <col min="2" max="2" width="12" style="5" bestFit="1" customWidth="1"/>
    <col min="3" max="3" width="11.5703125" style="5" hidden="1" customWidth="1"/>
    <col min="4" max="5" width="12" style="5" customWidth="1"/>
    <col min="6" max="6" width="10.42578125" style="5" bestFit="1" customWidth="1"/>
    <col min="7" max="7" width="12" style="5" customWidth="1"/>
    <col min="8" max="10" width="12" style="5" hidden="1" customWidth="1"/>
    <col min="11" max="12" width="12" style="5" customWidth="1"/>
    <col min="13" max="13" width="10.42578125" style="5" bestFit="1" customWidth="1"/>
    <col min="14" max="15" width="12" style="5" customWidth="1"/>
    <col min="16" max="16" width="8.7109375" style="5" customWidth="1"/>
    <col min="17" max="17" width="0" style="5" hidden="1" customWidth="1"/>
    <col min="18" max="18" width="11.140625" style="5" bestFit="1" customWidth="1"/>
    <col min="19" max="16384" width="9.140625" style="5"/>
  </cols>
  <sheetData>
    <row r="1" spans="1:17" ht="26.25" customHeight="1" thickTop="1" x14ac:dyDescent="0.2">
      <c r="A1" s="55"/>
      <c r="B1" s="56"/>
      <c r="D1" s="52" t="s">
        <v>570</v>
      </c>
      <c r="E1" s="53"/>
      <c r="F1" s="53"/>
      <c r="G1" s="54"/>
      <c r="H1" s="49"/>
      <c r="I1" s="49" t="s">
        <v>575</v>
      </c>
      <c r="J1" s="49"/>
      <c r="K1" s="52" t="s">
        <v>576</v>
      </c>
      <c r="L1" s="53"/>
      <c r="M1" s="53"/>
      <c r="N1" s="54"/>
      <c r="O1" s="52" t="s">
        <v>583</v>
      </c>
      <c r="P1" s="54"/>
    </row>
    <row r="2" spans="1:17" s="6" customFormat="1" ht="57.75" customHeight="1" x14ac:dyDescent="0.2">
      <c r="A2" s="33" t="s">
        <v>550</v>
      </c>
      <c r="B2" s="34" t="s">
        <v>0</v>
      </c>
      <c r="C2" s="35" t="s">
        <v>580</v>
      </c>
      <c r="D2" s="36" t="s">
        <v>577</v>
      </c>
      <c r="E2" s="37" t="s">
        <v>572</v>
      </c>
      <c r="F2" s="38" t="s">
        <v>579</v>
      </c>
      <c r="G2" s="39" t="s">
        <v>573</v>
      </c>
      <c r="H2" s="40" t="s">
        <v>571</v>
      </c>
      <c r="I2" s="41" t="s">
        <v>574</v>
      </c>
      <c r="J2" s="42" t="s">
        <v>573</v>
      </c>
      <c r="K2" s="43" t="s">
        <v>571</v>
      </c>
      <c r="L2" s="44" t="s">
        <v>584</v>
      </c>
      <c r="M2" s="45" t="s">
        <v>585</v>
      </c>
      <c r="N2" s="46" t="s">
        <v>573</v>
      </c>
      <c r="O2" s="47" t="s">
        <v>582</v>
      </c>
      <c r="P2" s="48" t="s">
        <v>578</v>
      </c>
      <c r="Q2" s="6" t="s">
        <v>581</v>
      </c>
    </row>
    <row r="3" spans="1:17" ht="18" customHeight="1" x14ac:dyDescent="0.2">
      <c r="A3" s="3" t="s">
        <v>239</v>
      </c>
      <c r="B3" s="4" t="s">
        <v>240</v>
      </c>
      <c r="C3" s="20">
        <v>2127.3870000000002</v>
      </c>
      <c r="D3" s="2">
        <v>5879865</v>
      </c>
      <c r="E3" s="1">
        <v>133436</v>
      </c>
      <c r="F3" s="16">
        <v>1048623.6499999999</v>
      </c>
      <c r="G3" s="10">
        <f>SUM(D3:F3)</f>
        <v>7061924.6500000004</v>
      </c>
      <c r="H3" s="21">
        <v>5879865</v>
      </c>
      <c r="I3" s="1">
        <v>440406</v>
      </c>
      <c r="J3" s="25">
        <v>6320271</v>
      </c>
      <c r="K3" s="2">
        <v>5879865</v>
      </c>
      <c r="L3" s="1">
        <v>261223</v>
      </c>
      <c r="M3" s="1">
        <v>1063914</v>
      </c>
      <c r="N3" s="10">
        <f>K3+L3+M3</f>
        <v>7205002</v>
      </c>
      <c r="O3" s="11">
        <f>N3-G3</f>
        <v>143077.34999999963</v>
      </c>
      <c r="P3" s="13">
        <f>O3/G3</f>
        <v>2.0260390345569548E-2</v>
      </c>
      <c r="Q3" s="14">
        <f>O3/C3</f>
        <v>67.25497053427496</v>
      </c>
    </row>
    <row r="4" spans="1:17" ht="18" customHeight="1" x14ac:dyDescent="0.2">
      <c r="A4" s="3" t="s">
        <v>241</v>
      </c>
      <c r="B4" s="4" t="s">
        <v>240</v>
      </c>
      <c r="C4" s="20">
        <v>4039.5880000000002</v>
      </c>
      <c r="D4" s="2">
        <v>8066112</v>
      </c>
      <c r="E4" s="1">
        <v>208485</v>
      </c>
      <c r="F4" s="16">
        <v>1717670.75</v>
      </c>
      <c r="G4" s="10">
        <f>SUM(D4:F4)</f>
        <v>9992267.75</v>
      </c>
      <c r="H4" s="21">
        <v>8066112</v>
      </c>
      <c r="I4" s="1">
        <v>776120</v>
      </c>
      <c r="J4" s="25">
        <v>8842232</v>
      </c>
      <c r="K4" s="2">
        <v>8066112</v>
      </c>
      <c r="L4" s="1">
        <v>445121</v>
      </c>
      <c r="M4" s="1">
        <v>1750490</v>
      </c>
      <c r="N4" s="10">
        <f t="shared" ref="N4:N67" si="0">K4+L4+M4</f>
        <v>10261723</v>
      </c>
      <c r="O4" s="11">
        <f t="shared" ref="O4:O67" si="1">N4-G4</f>
        <v>269455.25</v>
      </c>
      <c r="P4" s="13">
        <f t="shared" ref="P4:P67" si="2">O4/G4</f>
        <v>2.6966376076141475E-2</v>
      </c>
      <c r="Q4" s="14">
        <f t="shared" ref="Q4:Q67" si="3">O4/C4</f>
        <v>66.703646510485726</v>
      </c>
    </row>
    <row r="5" spans="1:17" ht="18" customHeight="1" x14ac:dyDescent="0.2">
      <c r="A5" s="3" t="s">
        <v>242</v>
      </c>
      <c r="B5" s="4" t="s">
        <v>240</v>
      </c>
      <c r="C5" s="20">
        <v>1193.9459999999999</v>
      </c>
      <c r="D5" s="2">
        <v>3342746</v>
      </c>
      <c r="E5" s="1">
        <v>64733</v>
      </c>
      <c r="F5" s="16">
        <v>611434.53</v>
      </c>
      <c r="G5" s="10">
        <f t="shared" ref="G5:G68" si="4">SUM(D5:F5)</f>
        <v>4018913.5300000003</v>
      </c>
      <c r="H5" s="21">
        <v>3342746</v>
      </c>
      <c r="I5" s="1">
        <v>194193</v>
      </c>
      <c r="J5" s="25">
        <v>3536939</v>
      </c>
      <c r="K5" s="2">
        <v>3342746</v>
      </c>
      <c r="L5" s="1">
        <v>118631</v>
      </c>
      <c r="M5" s="1">
        <v>619302</v>
      </c>
      <c r="N5" s="10">
        <f t="shared" si="0"/>
        <v>4080679</v>
      </c>
      <c r="O5" s="11">
        <f t="shared" si="1"/>
        <v>61765.469999999739</v>
      </c>
      <c r="P5" s="13">
        <f t="shared" si="2"/>
        <v>1.5368698415364944E-2</v>
      </c>
      <c r="Q5" s="14">
        <f t="shared" si="3"/>
        <v>51.732214019729319</v>
      </c>
    </row>
    <row r="6" spans="1:17" ht="18" customHeight="1" x14ac:dyDescent="0.2">
      <c r="A6" s="3" t="s">
        <v>243</v>
      </c>
      <c r="B6" s="4" t="s">
        <v>240</v>
      </c>
      <c r="C6" s="20">
        <v>3043.9050000000002</v>
      </c>
      <c r="D6" s="2">
        <v>7254182</v>
      </c>
      <c r="E6" s="1">
        <v>154109</v>
      </c>
      <c r="F6" s="16">
        <v>1685441.94</v>
      </c>
      <c r="G6" s="10">
        <f t="shared" si="4"/>
        <v>9093732.9399999995</v>
      </c>
      <c r="H6" s="21">
        <v>7254182</v>
      </c>
      <c r="I6" s="1">
        <v>378297</v>
      </c>
      <c r="J6" s="25">
        <v>7632479</v>
      </c>
      <c r="K6" s="2">
        <v>7254182</v>
      </c>
      <c r="L6" s="1">
        <v>247644</v>
      </c>
      <c r="M6" s="1">
        <v>1709805</v>
      </c>
      <c r="N6" s="10">
        <f t="shared" si="0"/>
        <v>9211631</v>
      </c>
      <c r="O6" s="11">
        <f t="shared" si="1"/>
        <v>117898.06000000052</v>
      </c>
      <c r="P6" s="13">
        <f t="shared" si="2"/>
        <v>1.2964759442341895E-2</v>
      </c>
      <c r="Q6" s="14">
        <f t="shared" si="3"/>
        <v>38.732503149737099</v>
      </c>
    </row>
    <row r="7" spans="1:17" ht="18" customHeight="1" x14ac:dyDescent="0.2">
      <c r="A7" s="3" t="s">
        <v>244</v>
      </c>
      <c r="B7" s="4" t="s">
        <v>240</v>
      </c>
      <c r="C7" s="20">
        <v>2148.6709999999998</v>
      </c>
      <c r="D7" s="2">
        <v>6083370</v>
      </c>
      <c r="E7" s="1">
        <v>134604</v>
      </c>
      <c r="F7" s="16">
        <v>1252459.42</v>
      </c>
      <c r="G7" s="10">
        <f t="shared" si="4"/>
        <v>7470433.4199999999</v>
      </c>
      <c r="H7" s="21">
        <v>6083370</v>
      </c>
      <c r="I7" s="1">
        <v>409337</v>
      </c>
      <c r="J7" s="25">
        <v>6492707</v>
      </c>
      <c r="K7" s="2">
        <v>6083370</v>
      </c>
      <c r="L7" s="1">
        <v>249573</v>
      </c>
      <c r="M7" s="1">
        <v>1271915</v>
      </c>
      <c r="N7" s="10">
        <f t="shared" si="0"/>
        <v>7604858</v>
      </c>
      <c r="O7" s="11">
        <f t="shared" si="1"/>
        <v>134424.58000000007</v>
      </c>
      <c r="P7" s="13">
        <f t="shared" si="2"/>
        <v>1.7994214316951918E-2</v>
      </c>
      <c r="Q7" s="14">
        <f t="shared" si="3"/>
        <v>62.56173234524973</v>
      </c>
    </row>
    <row r="8" spans="1:17" ht="18" customHeight="1" x14ac:dyDescent="0.2">
      <c r="A8" s="3" t="s">
        <v>245</v>
      </c>
      <c r="B8" s="4" t="s">
        <v>240</v>
      </c>
      <c r="C8" s="20">
        <v>1735.3979999999999</v>
      </c>
      <c r="D8" s="2">
        <v>6066285</v>
      </c>
      <c r="E8" s="1">
        <v>99751</v>
      </c>
      <c r="F8" s="16">
        <v>933759.52</v>
      </c>
      <c r="G8" s="10">
        <f t="shared" si="4"/>
        <v>7099795.5199999996</v>
      </c>
      <c r="H8" s="21">
        <v>6066285</v>
      </c>
      <c r="I8" s="1">
        <v>362654</v>
      </c>
      <c r="J8" s="25">
        <v>6428939</v>
      </c>
      <c r="K8" s="2">
        <v>6066285</v>
      </c>
      <c r="L8" s="1">
        <v>209215</v>
      </c>
      <c r="M8" s="1">
        <v>950911</v>
      </c>
      <c r="N8" s="10">
        <f t="shared" si="0"/>
        <v>7226411</v>
      </c>
      <c r="O8" s="11">
        <f t="shared" si="1"/>
        <v>126615.48000000045</v>
      </c>
      <c r="P8" s="13">
        <f t="shared" si="2"/>
        <v>1.783367980716161E-2</v>
      </c>
      <c r="Q8" s="14">
        <f t="shared" si="3"/>
        <v>72.960485145194625</v>
      </c>
    </row>
    <row r="9" spans="1:17" ht="18" customHeight="1" x14ac:dyDescent="0.2">
      <c r="A9" s="3" t="s">
        <v>30</v>
      </c>
      <c r="B9" s="4" t="s">
        <v>29</v>
      </c>
      <c r="C9" s="20">
        <v>1029.72</v>
      </c>
      <c r="D9" s="2">
        <v>2317500</v>
      </c>
      <c r="E9" s="1">
        <v>41247</v>
      </c>
      <c r="F9" s="16">
        <v>665906.99</v>
      </c>
      <c r="G9" s="10">
        <f t="shared" si="4"/>
        <v>3024653.99</v>
      </c>
      <c r="H9" s="21">
        <v>2317500</v>
      </c>
      <c r="I9" s="1">
        <v>139668</v>
      </c>
      <c r="J9" s="25">
        <v>2457168</v>
      </c>
      <c r="K9" s="2">
        <v>2317500</v>
      </c>
      <c r="L9" s="1">
        <v>82223</v>
      </c>
      <c r="M9" s="1">
        <v>672817</v>
      </c>
      <c r="N9" s="10">
        <f t="shared" si="0"/>
        <v>3072540</v>
      </c>
      <c r="O9" s="11">
        <f t="shared" si="1"/>
        <v>47886.009999999776</v>
      </c>
      <c r="P9" s="13">
        <f t="shared" si="2"/>
        <v>1.5831896857729427E-2</v>
      </c>
      <c r="Q9" s="14">
        <f t="shared" si="3"/>
        <v>46.503913685273446</v>
      </c>
    </row>
    <row r="10" spans="1:17" ht="18" customHeight="1" x14ac:dyDescent="0.2">
      <c r="A10" s="3" t="s">
        <v>31</v>
      </c>
      <c r="B10" s="4" t="s">
        <v>29</v>
      </c>
      <c r="C10" s="20">
        <v>1576.2170000000001</v>
      </c>
      <c r="D10" s="2">
        <v>2401901</v>
      </c>
      <c r="E10" s="1">
        <v>32268</v>
      </c>
      <c r="F10" s="16">
        <v>679188.28</v>
      </c>
      <c r="G10" s="10">
        <f t="shared" si="4"/>
        <v>3113357.2800000003</v>
      </c>
      <c r="H10" s="21">
        <v>2401901</v>
      </c>
      <c r="I10" s="1">
        <v>150566</v>
      </c>
      <c r="J10" s="25">
        <v>2552467</v>
      </c>
      <c r="K10" s="2">
        <v>2401901</v>
      </c>
      <c r="L10" s="1">
        <v>81520</v>
      </c>
      <c r="M10" s="1">
        <v>688463</v>
      </c>
      <c r="N10" s="10">
        <f t="shared" si="0"/>
        <v>3171884</v>
      </c>
      <c r="O10" s="11">
        <f t="shared" si="1"/>
        <v>58526.719999999739</v>
      </c>
      <c r="P10" s="13">
        <f t="shared" si="2"/>
        <v>1.879858774191176E-2</v>
      </c>
      <c r="Q10" s="14">
        <f t="shared" si="3"/>
        <v>37.13113105619324</v>
      </c>
    </row>
    <row r="11" spans="1:17" ht="18" customHeight="1" x14ac:dyDescent="0.2">
      <c r="A11" s="3" t="s">
        <v>33</v>
      </c>
      <c r="B11" s="4" t="s">
        <v>29</v>
      </c>
      <c r="C11" s="20">
        <v>4237.4930000000004</v>
      </c>
      <c r="D11" s="2">
        <v>9064560</v>
      </c>
      <c r="E11" s="1">
        <v>228877</v>
      </c>
      <c r="F11" s="16">
        <v>2458687.7799999998</v>
      </c>
      <c r="G11" s="10">
        <f t="shared" si="4"/>
        <v>11752124.779999999</v>
      </c>
      <c r="H11" s="21">
        <v>9064560</v>
      </c>
      <c r="I11" s="1">
        <v>831002</v>
      </c>
      <c r="J11" s="25">
        <v>9895562</v>
      </c>
      <c r="K11" s="2">
        <v>9064560</v>
      </c>
      <c r="L11" s="1">
        <v>479590</v>
      </c>
      <c r="M11" s="1">
        <v>2490839</v>
      </c>
      <c r="N11" s="10">
        <f t="shared" si="0"/>
        <v>12034989</v>
      </c>
      <c r="O11" s="11">
        <f t="shared" si="1"/>
        <v>282864.22000000067</v>
      </c>
      <c r="P11" s="13">
        <f t="shared" si="2"/>
        <v>2.4069198148864504E-2</v>
      </c>
      <c r="Q11" s="14">
        <f t="shared" si="3"/>
        <v>66.752728559079785</v>
      </c>
    </row>
    <row r="12" spans="1:17" ht="18" customHeight="1" x14ac:dyDescent="0.2">
      <c r="A12" s="3" t="s">
        <v>34</v>
      </c>
      <c r="B12" s="4" t="s">
        <v>29</v>
      </c>
      <c r="C12" s="20">
        <v>4661.6319999999996</v>
      </c>
      <c r="D12" s="2">
        <v>8559092</v>
      </c>
      <c r="E12" s="1">
        <v>164418</v>
      </c>
      <c r="F12" s="16">
        <v>2418139.0499999998</v>
      </c>
      <c r="G12" s="10">
        <f t="shared" si="4"/>
        <v>11141649.050000001</v>
      </c>
      <c r="H12" s="21">
        <v>8559092</v>
      </c>
      <c r="I12" s="1">
        <v>695588</v>
      </c>
      <c r="J12" s="25">
        <v>9254680</v>
      </c>
      <c r="K12" s="2">
        <v>8559092</v>
      </c>
      <c r="L12" s="1">
        <v>385562</v>
      </c>
      <c r="M12" s="1">
        <v>2466806</v>
      </c>
      <c r="N12" s="10">
        <f t="shared" si="0"/>
        <v>11411460</v>
      </c>
      <c r="O12" s="11">
        <f t="shared" si="1"/>
        <v>269810.94999999925</v>
      </c>
      <c r="P12" s="13">
        <f t="shared" si="2"/>
        <v>2.421642871617817E-2</v>
      </c>
      <c r="Q12" s="14">
        <f t="shared" si="3"/>
        <v>57.879075396770759</v>
      </c>
    </row>
    <row r="13" spans="1:17" ht="18" customHeight="1" x14ac:dyDescent="0.2">
      <c r="A13" s="3" t="s">
        <v>35</v>
      </c>
      <c r="B13" s="4" t="s">
        <v>29</v>
      </c>
      <c r="C13" s="20">
        <v>1255.712</v>
      </c>
      <c r="D13" s="2">
        <v>4577352</v>
      </c>
      <c r="E13" s="1">
        <v>75335</v>
      </c>
      <c r="F13" s="16">
        <v>772185.34</v>
      </c>
      <c r="G13" s="10">
        <f t="shared" si="4"/>
        <v>5424872.3399999999</v>
      </c>
      <c r="H13" s="21">
        <v>4577352</v>
      </c>
      <c r="I13" s="1">
        <v>298864</v>
      </c>
      <c r="J13" s="25">
        <v>4876216</v>
      </c>
      <c r="K13" s="2">
        <v>4577352</v>
      </c>
      <c r="L13" s="1">
        <v>168263</v>
      </c>
      <c r="M13" s="1">
        <v>792819</v>
      </c>
      <c r="N13" s="10">
        <f t="shared" si="0"/>
        <v>5538434</v>
      </c>
      <c r="O13" s="11">
        <f t="shared" si="1"/>
        <v>113561.66000000015</v>
      </c>
      <c r="P13" s="13">
        <f t="shared" si="2"/>
        <v>2.0933517488081602E-2</v>
      </c>
      <c r="Q13" s="14">
        <f t="shared" si="3"/>
        <v>90.436071328457601</v>
      </c>
    </row>
    <row r="14" spans="1:17" ht="18" customHeight="1" x14ac:dyDescent="0.2">
      <c r="A14" s="3" t="s">
        <v>36</v>
      </c>
      <c r="B14" s="4" t="s">
        <v>29</v>
      </c>
      <c r="C14" s="20">
        <v>1483.5540000000001</v>
      </c>
      <c r="D14" s="2">
        <v>4001230</v>
      </c>
      <c r="E14" s="1">
        <v>64923</v>
      </c>
      <c r="F14" s="16">
        <v>830446.22</v>
      </c>
      <c r="G14" s="10">
        <f t="shared" si="4"/>
        <v>4896599.22</v>
      </c>
      <c r="H14" s="21">
        <v>4001230</v>
      </c>
      <c r="I14" s="1">
        <v>258184</v>
      </c>
      <c r="J14" s="25">
        <v>4259414</v>
      </c>
      <c r="K14" s="2">
        <v>4001230</v>
      </c>
      <c r="L14" s="1">
        <v>145330</v>
      </c>
      <c r="M14" s="1">
        <v>852498</v>
      </c>
      <c r="N14" s="10">
        <f t="shared" si="0"/>
        <v>4999058</v>
      </c>
      <c r="O14" s="11">
        <f t="shared" si="1"/>
        <v>102458.78000000026</v>
      </c>
      <c r="P14" s="13">
        <f t="shared" si="2"/>
        <v>2.0924477458051031E-2</v>
      </c>
      <c r="Q14" s="14">
        <f t="shared" si="3"/>
        <v>69.063060731190276</v>
      </c>
    </row>
    <row r="15" spans="1:17" ht="18" customHeight="1" x14ac:dyDescent="0.2">
      <c r="A15" s="3" t="s">
        <v>37</v>
      </c>
      <c r="B15" s="4" t="s">
        <v>29</v>
      </c>
      <c r="C15" s="20">
        <v>3508.65</v>
      </c>
      <c r="D15" s="2">
        <v>4588147</v>
      </c>
      <c r="E15" s="1">
        <v>102842</v>
      </c>
      <c r="F15" s="16">
        <v>1451260.6</v>
      </c>
      <c r="G15" s="10">
        <f t="shared" si="4"/>
        <v>6142249.5999999996</v>
      </c>
      <c r="H15" s="21">
        <v>4588147</v>
      </c>
      <c r="I15" s="1">
        <v>415839</v>
      </c>
      <c r="J15" s="25">
        <v>5003986</v>
      </c>
      <c r="K15" s="2">
        <v>4588147</v>
      </c>
      <c r="L15" s="1">
        <v>233153</v>
      </c>
      <c r="M15" s="1">
        <v>1475366</v>
      </c>
      <c r="N15" s="10">
        <f t="shared" si="0"/>
        <v>6296666</v>
      </c>
      <c r="O15" s="11">
        <f t="shared" si="1"/>
        <v>154416.40000000037</v>
      </c>
      <c r="P15" s="13">
        <f t="shared" si="2"/>
        <v>2.5140039896783158E-2</v>
      </c>
      <c r="Q15" s="14">
        <f t="shared" si="3"/>
        <v>44.010203354566677</v>
      </c>
    </row>
    <row r="16" spans="1:17" ht="18" customHeight="1" x14ac:dyDescent="0.2">
      <c r="A16" s="3" t="s">
        <v>38</v>
      </c>
      <c r="B16" s="4" t="s">
        <v>29</v>
      </c>
      <c r="C16" s="20">
        <v>915.06100000000004</v>
      </c>
      <c r="D16" s="2">
        <v>6835563</v>
      </c>
      <c r="E16" s="1">
        <v>101362</v>
      </c>
      <c r="F16" s="16">
        <v>1000850.22</v>
      </c>
      <c r="G16" s="10">
        <f t="shared" si="4"/>
        <v>7937775.2199999997</v>
      </c>
      <c r="H16" s="21">
        <v>6835563</v>
      </c>
      <c r="I16" s="1">
        <v>286969</v>
      </c>
      <c r="J16" s="25">
        <v>7122532</v>
      </c>
      <c r="K16" s="2">
        <v>6835563</v>
      </c>
      <c r="L16" s="1">
        <v>178614</v>
      </c>
      <c r="M16" s="1">
        <v>1030432</v>
      </c>
      <c r="N16" s="10">
        <f t="shared" si="0"/>
        <v>8044609</v>
      </c>
      <c r="O16" s="11">
        <f t="shared" si="1"/>
        <v>106833.78000000026</v>
      </c>
      <c r="P16" s="13">
        <f t="shared" si="2"/>
        <v>1.3458907192385862E-2</v>
      </c>
      <c r="Q16" s="14">
        <f t="shared" si="3"/>
        <v>116.75044614512066</v>
      </c>
    </row>
    <row r="17" spans="1:17" ht="18" customHeight="1" x14ac:dyDescent="0.2">
      <c r="A17" s="3" t="s">
        <v>39</v>
      </c>
      <c r="B17" s="4" t="s">
        <v>29</v>
      </c>
      <c r="C17" s="20">
        <v>690.15899999999999</v>
      </c>
      <c r="D17" s="2">
        <v>1641949</v>
      </c>
      <c r="E17" s="1">
        <v>33692</v>
      </c>
      <c r="F17" s="16">
        <v>422113.71</v>
      </c>
      <c r="G17" s="10">
        <f t="shared" si="4"/>
        <v>2097754.71</v>
      </c>
      <c r="H17" s="21">
        <v>1641949</v>
      </c>
      <c r="I17" s="1">
        <v>131783</v>
      </c>
      <c r="J17" s="25">
        <v>1773732</v>
      </c>
      <c r="K17" s="2">
        <v>1641949</v>
      </c>
      <c r="L17" s="1">
        <v>74531</v>
      </c>
      <c r="M17" s="1">
        <v>431544</v>
      </c>
      <c r="N17" s="10">
        <f t="shared" si="0"/>
        <v>2148024</v>
      </c>
      <c r="O17" s="11">
        <f t="shared" si="1"/>
        <v>50269.290000000037</v>
      </c>
      <c r="P17" s="13">
        <f t="shared" si="2"/>
        <v>2.3963378444756316E-2</v>
      </c>
      <c r="Q17" s="14">
        <f t="shared" si="3"/>
        <v>72.837259240262085</v>
      </c>
    </row>
    <row r="18" spans="1:17" ht="18" customHeight="1" x14ac:dyDescent="0.2">
      <c r="A18" s="3" t="s">
        <v>40</v>
      </c>
      <c r="B18" s="4" t="s">
        <v>29</v>
      </c>
      <c r="C18" s="20">
        <v>1976.7570000000001</v>
      </c>
      <c r="D18" s="2">
        <v>5761988</v>
      </c>
      <c r="E18" s="1">
        <v>104711</v>
      </c>
      <c r="F18" s="16">
        <v>1156620.3799999999</v>
      </c>
      <c r="G18" s="10">
        <f t="shared" si="4"/>
        <v>7023319.3799999999</v>
      </c>
      <c r="H18" s="21">
        <v>5761988</v>
      </c>
      <c r="I18" s="1">
        <v>353314</v>
      </c>
      <c r="J18" s="25">
        <v>6115302</v>
      </c>
      <c r="K18" s="2">
        <v>5761988</v>
      </c>
      <c r="L18" s="1">
        <v>208213</v>
      </c>
      <c r="M18" s="1">
        <v>1187084</v>
      </c>
      <c r="N18" s="10">
        <f t="shared" si="0"/>
        <v>7157285</v>
      </c>
      <c r="O18" s="11">
        <f t="shared" si="1"/>
        <v>133965.62000000011</v>
      </c>
      <c r="P18" s="13">
        <f t="shared" si="2"/>
        <v>1.9074402394612461E-2</v>
      </c>
      <c r="Q18" s="14">
        <f t="shared" si="3"/>
        <v>67.770403747147526</v>
      </c>
    </row>
    <row r="19" spans="1:17" ht="18" customHeight="1" x14ac:dyDescent="0.2">
      <c r="A19" s="3" t="s">
        <v>41</v>
      </c>
      <c r="B19" s="4" t="s">
        <v>29</v>
      </c>
      <c r="C19" s="20">
        <v>766.41399999999999</v>
      </c>
      <c r="D19" s="2">
        <v>8573734</v>
      </c>
      <c r="E19" s="1">
        <v>110911</v>
      </c>
      <c r="F19" s="16">
        <v>617036.74</v>
      </c>
      <c r="G19" s="10">
        <f t="shared" si="4"/>
        <v>9301681.7400000002</v>
      </c>
      <c r="H19" s="21">
        <v>8573734</v>
      </c>
      <c r="I19" s="1">
        <v>253858</v>
      </c>
      <c r="J19" s="25">
        <v>8827592</v>
      </c>
      <c r="K19" s="2">
        <v>8573734</v>
      </c>
      <c r="L19" s="1">
        <v>170449</v>
      </c>
      <c r="M19" s="1">
        <v>637378</v>
      </c>
      <c r="N19" s="10">
        <f t="shared" si="0"/>
        <v>9381561</v>
      </c>
      <c r="O19" s="11">
        <f t="shared" si="1"/>
        <v>79879.259999999776</v>
      </c>
      <c r="P19" s="13">
        <f t="shared" si="2"/>
        <v>8.5876148241554196E-3</v>
      </c>
      <c r="Q19" s="14">
        <f t="shared" si="3"/>
        <v>104.22468796238036</v>
      </c>
    </row>
    <row r="20" spans="1:17" ht="18" customHeight="1" x14ac:dyDescent="0.2">
      <c r="A20" s="3" t="s">
        <v>42</v>
      </c>
      <c r="B20" s="4" t="s">
        <v>29</v>
      </c>
      <c r="C20" s="20">
        <v>1929.5129999999999</v>
      </c>
      <c r="D20" s="2">
        <v>6110103</v>
      </c>
      <c r="E20" s="1">
        <v>161135</v>
      </c>
      <c r="F20" s="16">
        <v>1098918.3799999999</v>
      </c>
      <c r="G20" s="10">
        <f t="shared" si="4"/>
        <v>7370156.3799999999</v>
      </c>
      <c r="H20" s="21">
        <v>6110103</v>
      </c>
      <c r="I20" s="1">
        <v>495685</v>
      </c>
      <c r="J20" s="25">
        <v>6605788</v>
      </c>
      <c r="K20" s="2">
        <v>6110103</v>
      </c>
      <c r="L20" s="1">
        <v>300427</v>
      </c>
      <c r="M20" s="1">
        <v>1138912</v>
      </c>
      <c r="N20" s="10">
        <f t="shared" si="0"/>
        <v>7549442</v>
      </c>
      <c r="O20" s="11">
        <f t="shared" si="1"/>
        <v>179285.62000000011</v>
      </c>
      <c r="P20" s="13">
        <f t="shared" si="2"/>
        <v>2.4325890897853666E-2</v>
      </c>
      <c r="Q20" s="14">
        <f t="shared" si="3"/>
        <v>92.917549661494959</v>
      </c>
    </row>
    <row r="21" spans="1:17" ht="18" customHeight="1" x14ac:dyDescent="0.2">
      <c r="A21" s="3" t="s">
        <v>43</v>
      </c>
      <c r="B21" s="4" t="s">
        <v>29</v>
      </c>
      <c r="C21" s="20">
        <v>2445.2170000000001</v>
      </c>
      <c r="D21" s="2">
        <v>8957816</v>
      </c>
      <c r="E21" s="1">
        <v>199623</v>
      </c>
      <c r="F21" s="16">
        <v>1651834.71</v>
      </c>
      <c r="G21" s="10">
        <f t="shared" si="4"/>
        <v>10809273.710000001</v>
      </c>
      <c r="H21" s="21">
        <v>8957816</v>
      </c>
      <c r="I21" s="1">
        <v>595249</v>
      </c>
      <c r="J21" s="25">
        <v>9553065</v>
      </c>
      <c r="K21" s="2">
        <v>8957816</v>
      </c>
      <c r="L21" s="1">
        <v>364189</v>
      </c>
      <c r="M21" s="1">
        <v>1692231</v>
      </c>
      <c r="N21" s="10">
        <f t="shared" si="0"/>
        <v>11014236</v>
      </c>
      <c r="O21" s="11">
        <f t="shared" si="1"/>
        <v>204962.28999999911</v>
      </c>
      <c r="P21" s="13">
        <f t="shared" si="2"/>
        <v>1.8961707835225043E-2</v>
      </c>
      <c r="Q21" s="14">
        <f t="shared" si="3"/>
        <v>83.821718072465188</v>
      </c>
    </row>
    <row r="22" spans="1:17" ht="18" customHeight="1" x14ac:dyDescent="0.2">
      <c r="A22" s="3" t="s">
        <v>44</v>
      </c>
      <c r="B22" s="4" t="s">
        <v>29</v>
      </c>
      <c r="C22" s="20">
        <v>4367.3990000000003</v>
      </c>
      <c r="D22" s="2">
        <v>3141856</v>
      </c>
      <c r="E22" s="1">
        <v>50998</v>
      </c>
      <c r="F22" s="16">
        <v>2324974.23</v>
      </c>
      <c r="G22" s="10">
        <f t="shared" si="4"/>
        <v>5517828.2300000004</v>
      </c>
      <c r="H22" s="21">
        <v>3141856</v>
      </c>
      <c r="I22" s="1">
        <v>290699</v>
      </c>
      <c r="J22" s="25">
        <v>3432555</v>
      </c>
      <c r="K22" s="2">
        <v>3141856</v>
      </c>
      <c r="L22" s="1">
        <v>150793</v>
      </c>
      <c r="M22" s="1">
        <v>2345572</v>
      </c>
      <c r="N22" s="10">
        <f t="shared" si="0"/>
        <v>5638221</v>
      </c>
      <c r="O22" s="11">
        <f t="shared" si="1"/>
        <v>120392.76999999955</v>
      </c>
      <c r="P22" s="13">
        <f t="shared" si="2"/>
        <v>2.1818868761704739E-2</v>
      </c>
      <c r="Q22" s="14">
        <f t="shared" si="3"/>
        <v>27.56624022673439</v>
      </c>
    </row>
    <row r="23" spans="1:17" ht="18" customHeight="1" x14ac:dyDescent="0.2">
      <c r="A23" s="3" t="s">
        <v>45</v>
      </c>
      <c r="B23" s="4" t="s">
        <v>29</v>
      </c>
      <c r="C23" s="20">
        <v>3830.3589999999999</v>
      </c>
      <c r="D23" s="2">
        <v>7019962</v>
      </c>
      <c r="E23" s="1">
        <v>130950</v>
      </c>
      <c r="F23" s="16">
        <v>1951478.04</v>
      </c>
      <c r="G23" s="10">
        <f t="shared" si="4"/>
        <v>9102390.0399999991</v>
      </c>
      <c r="H23" s="21">
        <v>7019962</v>
      </c>
      <c r="I23" s="1">
        <v>527635</v>
      </c>
      <c r="J23" s="25">
        <v>7547597</v>
      </c>
      <c r="K23" s="2">
        <v>7019962</v>
      </c>
      <c r="L23" s="1">
        <v>296115</v>
      </c>
      <c r="M23" s="1">
        <v>1987305</v>
      </c>
      <c r="N23" s="10">
        <f t="shared" si="0"/>
        <v>9303382</v>
      </c>
      <c r="O23" s="11">
        <f t="shared" si="1"/>
        <v>200991.96000000089</v>
      </c>
      <c r="P23" s="13">
        <f t="shared" si="2"/>
        <v>2.2081229118588827E-2</v>
      </c>
      <c r="Q23" s="14">
        <f t="shared" si="3"/>
        <v>52.473400012897201</v>
      </c>
    </row>
    <row r="24" spans="1:17" ht="18" customHeight="1" x14ac:dyDescent="0.2">
      <c r="A24" s="3" t="s">
        <v>46</v>
      </c>
      <c r="B24" s="4" t="s">
        <v>29</v>
      </c>
      <c r="C24" s="20">
        <v>3132.7869999999998</v>
      </c>
      <c r="D24" s="2">
        <v>4752268</v>
      </c>
      <c r="E24" s="1">
        <v>88848</v>
      </c>
      <c r="F24" s="16">
        <v>1448222.35</v>
      </c>
      <c r="G24" s="10">
        <f t="shared" si="4"/>
        <v>6289338.3499999996</v>
      </c>
      <c r="H24" s="21">
        <v>4752268</v>
      </c>
      <c r="I24" s="1">
        <v>408300</v>
      </c>
      <c r="J24" s="25">
        <v>5160568</v>
      </c>
      <c r="K24" s="2">
        <v>4752268</v>
      </c>
      <c r="L24" s="1">
        <v>221847</v>
      </c>
      <c r="M24" s="1">
        <v>1466060</v>
      </c>
      <c r="N24" s="10">
        <f t="shared" si="0"/>
        <v>6440175</v>
      </c>
      <c r="O24" s="11">
        <f t="shared" si="1"/>
        <v>150836.65000000037</v>
      </c>
      <c r="P24" s="13">
        <f t="shared" si="2"/>
        <v>2.3982912288380922E-2</v>
      </c>
      <c r="Q24" s="14">
        <f t="shared" si="3"/>
        <v>48.147751506885207</v>
      </c>
    </row>
    <row r="25" spans="1:17" ht="18" customHeight="1" x14ac:dyDescent="0.2">
      <c r="A25" s="3" t="s">
        <v>47</v>
      </c>
      <c r="B25" s="4" t="s">
        <v>29</v>
      </c>
      <c r="C25" s="20">
        <v>2641.0540000000001</v>
      </c>
      <c r="D25" s="2">
        <v>10873402</v>
      </c>
      <c r="E25" s="1">
        <v>162029</v>
      </c>
      <c r="F25" s="16">
        <v>1764401.17</v>
      </c>
      <c r="G25" s="10">
        <f t="shared" si="4"/>
        <v>12799832.17</v>
      </c>
      <c r="H25" s="21">
        <v>10873402</v>
      </c>
      <c r="I25" s="1">
        <v>574009</v>
      </c>
      <c r="J25" s="25">
        <v>11447411</v>
      </c>
      <c r="K25" s="2">
        <v>10873402</v>
      </c>
      <c r="L25" s="1">
        <v>355570</v>
      </c>
      <c r="M25" s="1">
        <v>1808136</v>
      </c>
      <c r="N25" s="10">
        <f t="shared" si="0"/>
        <v>13037108</v>
      </c>
      <c r="O25" s="11">
        <f t="shared" si="1"/>
        <v>237275.83000000007</v>
      </c>
      <c r="P25" s="13">
        <f t="shared" si="2"/>
        <v>1.8537417276151682E-2</v>
      </c>
      <c r="Q25" s="14">
        <f t="shared" si="3"/>
        <v>89.841339859010859</v>
      </c>
    </row>
    <row r="26" spans="1:17" ht="18" customHeight="1" x14ac:dyDescent="0.2">
      <c r="A26" s="3" t="s">
        <v>48</v>
      </c>
      <c r="B26" s="4" t="s">
        <v>29</v>
      </c>
      <c r="C26" s="20">
        <v>2063.7240000000002</v>
      </c>
      <c r="D26" s="2">
        <v>4630305</v>
      </c>
      <c r="E26" s="1">
        <v>96577</v>
      </c>
      <c r="F26" s="16">
        <v>1409645.17</v>
      </c>
      <c r="G26" s="10">
        <f t="shared" si="4"/>
        <v>6136527.1699999999</v>
      </c>
      <c r="H26" s="21">
        <v>4630305</v>
      </c>
      <c r="I26" s="1">
        <v>306101</v>
      </c>
      <c r="J26" s="25">
        <v>4936406</v>
      </c>
      <c r="K26" s="2">
        <v>4630305</v>
      </c>
      <c r="L26" s="1">
        <v>183750</v>
      </c>
      <c r="M26" s="1">
        <v>1426743</v>
      </c>
      <c r="N26" s="10">
        <f t="shared" si="0"/>
        <v>6240798</v>
      </c>
      <c r="O26" s="11">
        <f t="shared" si="1"/>
        <v>104270.83000000007</v>
      </c>
      <c r="P26" s="13">
        <f t="shared" si="2"/>
        <v>1.6991830576381213E-2</v>
      </c>
      <c r="Q26" s="14">
        <f t="shared" si="3"/>
        <v>50.525569310624903</v>
      </c>
    </row>
    <row r="27" spans="1:17" ht="18" customHeight="1" x14ac:dyDescent="0.2">
      <c r="A27" s="3" t="s">
        <v>49</v>
      </c>
      <c r="B27" s="4" t="s">
        <v>29</v>
      </c>
      <c r="C27" s="20">
        <v>3979.299</v>
      </c>
      <c r="D27" s="2">
        <v>23318007</v>
      </c>
      <c r="E27" s="1">
        <v>404611</v>
      </c>
      <c r="F27" s="16">
        <v>2921005.53</v>
      </c>
      <c r="G27" s="10">
        <f t="shared" si="4"/>
        <v>26643623.530000001</v>
      </c>
      <c r="H27" s="21">
        <v>23318007</v>
      </c>
      <c r="I27" s="1">
        <v>1157099</v>
      </c>
      <c r="J27" s="25">
        <v>24475106</v>
      </c>
      <c r="K27" s="2">
        <v>23318007</v>
      </c>
      <c r="L27" s="1">
        <v>717935</v>
      </c>
      <c r="M27" s="1">
        <v>2994289</v>
      </c>
      <c r="N27" s="10">
        <f t="shared" si="0"/>
        <v>27030231</v>
      </c>
      <c r="O27" s="11">
        <f t="shared" si="1"/>
        <v>386607.46999999881</v>
      </c>
      <c r="P27" s="13">
        <f t="shared" si="2"/>
        <v>1.4510318747173755E-2</v>
      </c>
      <c r="Q27" s="14">
        <f t="shared" si="3"/>
        <v>97.154667191381904</v>
      </c>
    </row>
    <row r="28" spans="1:17" ht="18" customHeight="1" x14ac:dyDescent="0.2">
      <c r="A28" s="3" t="s">
        <v>50</v>
      </c>
      <c r="B28" s="4" t="s">
        <v>29</v>
      </c>
      <c r="C28" s="20">
        <v>2973.6619999999998</v>
      </c>
      <c r="D28" s="2">
        <v>3771804</v>
      </c>
      <c r="E28" s="1">
        <v>78561</v>
      </c>
      <c r="F28" s="16">
        <v>1590019.34</v>
      </c>
      <c r="G28" s="10">
        <f t="shared" si="4"/>
        <v>5440384.3399999999</v>
      </c>
      <c r="H28" s="21">
        <v>3771804</v>
      </c>
      <c r="I28" s="1">
        <v>262575</v>
      </c>
      <c r="J28" s="25">
        <v>4034379</v>
      </c>
      <c r="K28" s="2">
        <v>3771804</v>
      </c>
      <c r="L28" s="1">
        <v>155123</v>
      </c>
      <c r="M28" s="1">
        <v>1606018</v>
      </c>
      <c r="N28" s="10">
        <f t="shared" si="0"/>
        <v>5532945</v>
      </c>
      <c r="O28" s="11">
        <f t="shared" si="1"/>
        <v>92560.660000000149</v>
      </c>
      <c r="P28" s="13">
        <f t="shared" si="2"/>
        <v>1.701362518075334E-2</v>
      </c>
      <c r="Q28" s="14">
        <f t="shared" si="3"/>
        <v>31.126826115409269</v>
      </c>
    </row>
    <row r="29" spans="1:17" ht="18" customHeight="1" x14ac:dyDescent="0.2">
      <c r="A29" s="3" t="s">
        <v>51</v>
      </c>
      <c r="B29" s="4" t="s">
        <v>29</v>
      </c>
      <c r="C29" s="20">
        <v>3848.2910000000002</v>
      </c>
      <c r="D29" s="2">
        <v>6074106</v>
      </c>
      <c r="E29" s="1">
        <v>93413</v>
      </c>
      <c r="F29" s="16">
        <v>1586276.45</v>
      </c>
      <c r="G29" s="10">
        <f t="shared" si="4"/>
        <v>7753795.4500000002</v>
      </c>
      <c r="H29" s="21">
        <v>6074106</v>
      </c>
      <c r="I29" s="1">
        <v>469377</v>
      </c>
      <c r="J29" s="25">
        <v>6543483</v>
      </c>
      <c r="K29" s="2">
        <v>6074106</v>
      </c>
      <c r="L29" s="1">
        <v>249939</v>
      </c>
      <c r="M29" s="1">
        <v>1615865</v>
      </c>
      <c r="N29" s="10">
        <f t="shared" si="0"/>
        <v>7939910</v>
      </c>
      <c r="O29" s="11">
        <f t="shared" si="1"/>
        <v>186114.54999999981</v>
      </c>
      <c r="P29" s="13">
        <f t="shared" si="2"/>
        <v>2.4003025511847853E-2</v>
      </c>
      <c r="Q29" s="14">
        <f t="shared" si="3"/>
        <v>48.362909665615156</v>
      </c>
    </row>
    <row r="30" spans="1:17" ht="18" customHeight="1" x14ac:dyDescent="0.2">
      <c r="A30" s="3" t="s">
        <v>52</v>
      </c>
      <c r="B30" s="4" t="s">
        <v>29</v>
      </c>
      <c r="C30" s="20">
        <v>5284.1639999999998</v>
      </c>
      <c r="D30" s="2">
        <v>5796217</v>
      </c>
      <c r="E30" s="1">
        <v>112484</v>
      </c>
      <c r="F30" s="16">
        <v>2489433.91</v>
      </c>
      <c r="G30" s="10">
        <f t="shared" si="4"/>
        <v>8398134.9100000001</v>
      </c>
      <c r="H30" s="21">
        <v>5796217</v>
      </c>
      <c r="I30" s="1">
        <v>588880</v>
      </c>
      <c r="J30" s="25">
        <v>6385097</v>
      </c>
      <c r="K30" s="2">
        <v>5796217</v>
      </c>
      <c r="L30" s="1">
        <v>310823</v>
      </c>
      <c r="M30" s="1">
        <v>2523390</v>
      </c>
      <c r="N30" s="10">
        <f t="shared" si="0"/>
        <v>8630430</v>
      </c>
      <c r="O30" s="11">
        <f t="shared" si="1"/>
        <v>232295.08999999985</v>
      </c>
      <c r="P30" s="13">
        <f t="shared" si="2"/>
        <v>2.7660318926693669E-2</v>
      </c>
      <c r="Q30" s="14">
        <f t="shared" si="3"/>
        <v>43.96061325878604</v>
      </c>
    </row>
    <row r="31" spans="1:17" ht="18" customHeight="1" x14ac:dyDescent="0.2">
      <c r="A31" s="3" t="s">
        <v>53</v>
      </c>
      <c r="B31" s="4" t="s">
        <v>29</v>
      </c>
      <c r="C31" s="20">
        <v>8336.2620000000006</v>
      </c>
      <c r="D31" s="2">
        <v>8776143</v>
      </c>
      <c r="E31" s="1">
        <v>147087</v>
      </c>
      <c r="F31" s="16">
        <v>3633946.24</v>
      </c>
      <c r="G31" s="10">
        <f t="shared" si="4"/>
        <v>12557176.24</v>
      </c>
      <c r="H31" s="21">
        <v>8776143</v>
      </c>
      <c r="I31" s="1">
        <v>823699</v>
      </c>
      <c r="J31" s="25">
        <v>9599842</v>
      </c>
      <c r="K31" s="2">
        <v>8776143</v>
      </c>
      <c r="L31" s="1">
        <v>428703</v>
      </c>
      <c r="M31" s="1">
        <v>3667097</v>
      </c>
      <c r="N31" s="10">
        <f t="shared" si="0"/>
        <v>12871943</v>
      </c>
      <c r="O31" s="11">
        <f t="shared" si="1"/>
        <v>314766.75999999978</v>
      </c>
      <c r="P31" s="13">
        <f t="shared" si="2"/>
        <v>2.5066683303952716E-2</v>
      </c>
      <c r="Q31" s="14">
        <f t="shared" si="3"/>
        <v>37.758741267968759</v>
      </c>
    </row>
    <row r="32" spans="1:17" ht="18" customHeight="1" x14ac:dyDescent="0.2">
      <c r="A32" s="3" t="s">
        <v>55</v>
      </c>
      <c r="B32" s="4" t="s">
        <v>29</v>
      </c>
      <c r="C32" s="20">
        <v>4302.4690000000001</v>
      </c>
      <c r="D32" s="2">
        <v>5663800</v>
      </c>
      <c r="E32" s="1">
        <v>134193</v>
      </c>
      <c r="F32" s="16">
        <v>2237359.5299999998</v>
      </c>
      <c r="G32" s="10">
        <f t="shared" si="4"/>
        <v>8035352.5299999993</v>
      </c>
      <c r="H32" s="21">
        <v>5663800</v>
      </c>
      <c r="I32" s="1">
        <v>536986</v>
      </c>
      <c r="J32" s="25">
        <v>6200786</v>
      </c>
      <c r="K32" s="2">
        <v>5663800</v>
      </c>
      <c r="L32" s="1">
        <v>301889</v>
      </c>
      <c r="M32" s="1">
        <v>2270220</v>
      </c>
      <c r="N32" s="10">
        <f t="shared" si="0"/>
        <v>8235909</v>
      </c>
      <c r="O32" s="11">
        <f t="shared" si="1"/>
        <v>200556.47000000067</v>
      </c>
      <c r="P32" s="13">
        <f t="shared" si="2"/>
        <v>2.4959262117153269E-2</v>
      </c>
      <c r="Q32" s="14">
        <f t="shared" si="3"/>
        <v>46.614274269030332</v>
      </c>
    </row>
    <row r="33" spans="1:17" ht="18" customHeight="1" x14ac:dyDescent="0.2">
      <c r="A33" s="3" t="s">
        <v>54</v>
      </c>
      <c r="B33" s="4" t="s">
        <v>29</v>
      </c>
      <c r="C33" s="20">
        <v>1257.4649999999999</v>
      </c>
      <c r="D33" s="2">
        <v>3841275</v>
      </c>
      <c r="E33" s="1">
        <v>79215</v>
      </c>
      <c r="F33" s="16">
        <v>821026.72</v>
      </c>
      <c r="G33" s="10">
        <f t="shared" si="4"/>
        <v>4741516.72</v>
      </c>
      <c r="H33" s="21">
        <v>3841275</v>
      </c>
      <c r="I33" s="1">
        <v>268779</v>
      </c>
      <c r="J33" s="25">
        <v>4110054</v>
      </c>
      <c r="K33" s="2">
        <v>3841275</v>
      </c>
      <c r="L33" s="1">
        <v>158184</v>
      </c>
      <c r="M33" s="1">
        <v>840275</v>
      </c>
      <c r="N33" s="10">
        <f t="shared" si="0"/>
        <v>4839734</v>
      </c>
      <c r="O33" s="11">
        <f t="shared" si="1"/>
        <v>98217.280000000261</v>
      </c>
      <c r="P33" s="13">
        <f t="shared" si="2"/>
        <v>2.0714316915875025E-2</v>
      </c>
      <c r="Q33" s="14">
        <f t="shared" si="3"/>
        <v>78.107366805438133</v>
      </c>
    </row>
    <row r="34" spans="1:17" ht="18" customHeight="1" x14ac:dyDescent="0.2">
      <c r="A34" s="3" t="s">
        <v>56</v>
      </c>
      <c r="B34" s="4" t="s">
        <v>29</v>
      </c>
      <c r="C34" s="20">
        <v>4695.0050000000001</v>
      </c>
      <c r="D34" s="2">
        <v>15493112</v>
      </c>
      <c r="E34" s="1">
        <v>419960</v>
      </c>
      <c r="F34" s="16">
        <v>2984798.63</v>
      </c>
      <c r="G34" s="10">
        <f t="shared" si="4"/>
        <v>18897870.629999999</v>
      </c>
      <c r="H34" s="21">
        <v>15493112</v>
      </c>
      <c r="I34" s="1">
        <v>1090111</v>
      </c>
      <c r="J34" s="25">
        <v>16583223</v>
      </c>
      <c r="K34" s="2">
        <v>15493112</v>
      </c>
      <c r="L34" s="1">
        <v>699020</v>
      </c>
      <c r="M34" s="1">
        <v>3059876</v>
      </c>
      <c r="N34" s="10">
        <f t="shared" si="0"/>
        <v>19252008</v>
      </c>
      <c r="O34" s="11">
        <f t="shared" si="1"/>
        <v>354137.37000000104</v>
      </c>
      <c r="P34" s="13">
        <f t="shared" si="2"/>
        <v>1.8739538275694138E-2</v>
      </c>
      <c r="Q34" s="14">
        <f t="shared" si="3"/>
        <v>75.428539479723881</v>
      </c>
    </row>
    <row r="35" spans="1:17" ht="18" customHeight="1" x14ac:dyDescent="0.2">
      <c r="A35" s="3" t="s">
        <v>32</v>
      </c>
      <c r="B35" s="4" t="s">
        <v>29</v>
      </c>
      <c r="C35" s="20">
        <v>4716.0159999999996</v>
      </c>
      <c r="D35" s="2">
        <v>4759550</v>
      </c>
      <c r="E35" s="1">
        <v>113875</v>
      </c>
      <c r="F35" s="16">
        <v>1497201.63</v>
      </c>
      <c r="G35" s="10">
        <f t="shared" si="4"/>
        <v>6370626.6299999999</v>
      </c>
      <c r="H35" s="21">
        <v>4759550</v>
      </c>
      <c r="I35" s="1">
        <v>588194</v>
      </c>
      <c r="J35" s="25">
        <v>5347744</v>
      </c>
      <c r="K35" s="2">
        <v>4759550</v>
      </c>
      <c r="L35" s="1">
        <v>311350</v>
      </c>
      <c r="M35" s="1">
        <v>1540820</v>
      </c>
      <c r="N35" s="10">
        <f t="shared" si="0"/>
        <v>6611720</v>
      </c>
      <c r="O35" s="11">
        <f t="shared" si="1"/>
        <v>241093.37000000011</v>
      </c>
      <c r="P35" s="13">
        <f t="shared" si="2"/>
        <v>3.7844529903018363E-2</v>
      </c>
      <c r="Q35" s="14">
        <f t="shared" si="3"/>
        <v>51.122254462241038</v>
      </c>
    </row>
    <row r="36" spans="1:17" ht="18" customHeight="1" x14ac:dyDescent="0.2">
      <c r="A36" s="3" t="s">
        <v>28</v>
      </c>
      <c r="B36" s="4" t="s">
        <v>29</v>
      </c>
      <c r="C36" s="20">
        <v>28217.994999999999</v>
      </c>
      <c r="D36" s="2">
        <v>153799661</v>
      </c>
      <c r="E36" s="1">
        <v>2093687</v>
      </c>
      <c r="F36" s="16">
        <v>27426465.140000001</v>
      </c>
      <c r="G36" s="10">
        <f t="shared" si="4"/>
        <v>183319813.13999999</v>
      </c>
      <c r="H36" s="21">
        <v>153799661</v>
      </c>
      <c r="I36" s="1">
        <v>4986064</v>
      </c>
      <c r="J36" s="25">
        <v>158785725</v>
      </c>
      <c r="K36" s="2">
        <v>153799661</v>
      </c>
      <c r="L36" s="1">
        <v>3299875</v>
      </c>
      <c r="M36" s="1">
        <v>27799674</v>
      </c>
      <c r="N36" s="10">
        <f t="shared" si="0"/>
        <v>184899210</v>
      </c>
      <c r="O36" s="11">
        <f t="shared" si="1"/>
        <v>1579396.8600000143</v>
      </c>
      <c r="P36" s="13">
        <f t="shared" si="2"/>
        <v>8.6155273287009115E-3</v>
      </c>
      <c r="Q36" s="14">
        <f t="shared" si="3"/>
        <v>55.971264436045665</v>
      </c>
    </row>
    <row r="37" spans="1:17" ht="18" customHeight="1" x14ac:dyDescent="0.2">
      <c r="A37" s="3" t="s">
        <v>57</v>
      </c>
      <c r="B37" s="4" t="s">
        <v>29</v>
      </c>
      <c r="C37" s="20">
        <v>4077.2429999999999</v>
      </c>
      <c r="D37" s="2">
        <v>12539259</v>
      </c>
      <c r="E37" s="1">
        <v>221738</v>
      </c>
      <c r="F37" s="16">
        <v>2221360.75</v>
      </c>
      <c r="G37" s="10">
        <f t="shared" si="4"/>
        <v>14982357.75</v>
      </c>
      <c r="H37" s="21">
        <v>12539259</v>
      </c>
      <c r="I37" s="1">
        <v>839023</v>
      </c>
      <c r="J37" s="25">
        <v>13378282</v>
      </c>
      <c r="K37" s="2">
        <v>12539259</v>
      </c>
      <c r="L37" s="1">
        <v>478693</v>
      </c>
      <c r="M37" s="1">
        <v>2260270</v>
      </c>
      <c r="N37" s="10">
        <f t="shared" si="0"/>
        <v>15278222</v>
      </c>
      <c r="O37" s="11">
        <f t="shared" si="1"/>
        <v>295864.25</v>
      </c>
      <c r="P37" s="13">
        <f t="shared" si="2"/>
        <v>1.9747509366474712E-2</v>
      </c>
      <c r="Q37" s="14">
        <f t="shared" si="3"/>
        <v>72.564782133417111</v>
      </c>
    </row>
    <row r="38" spans="1:17" ht="18" customHeight="1" x14ac:dyDescent="0.2">
      <c r="A38" s="3" t="s">
        <v>58</v>
      </c>
      <c r="B38" s="4" t="s">
        <v>29</v>
      </c>
      <c r="C38" s="20">
        <v>1948.4929999999999</v>
      </c>
      <c r="D38" s="2">
        <v>1188706</v>
      </c>
      <c r="E38" s="1">
        <v>21713</v>
      </c>
      <c r="F38" s="16">
        <v>787827.32</v>
      </c>
      <c r="G38" s="10">
        <f t="shared" si="4"/>
        <v>1998246.3199999998</v>
      </c>
      <c r="H38" s="21">
        <v>1188706</v>
      </c>
      <c r="I38" s="1">
        <v>91192</v>
      </c>
      <c r="J38" s="25">
        <v>1279898</v>
      </c>
      <c r="K38" s="2">
        <v>1188706</v>
      </c>
      <c r="L38" s="1">
        <v>50643</v>
      </c>
      <c r="M38" s="1">
        <v>793206</v>
      </c>
      <c r="N38" s="10">
        <f t="shared" si="0"/>
        <v>2032555</v>
      </c>
      <c r="O38" s="11">
        <f t="shared" si="1"/>
        <v>34308.680000000168</v>
      </c>
      <c r="P38" s="13">
        <f t="shared" si="2"/>
        <v>1.716939481214717E-2</v>
      </c>
      <c r="Q38" s="14">
        <f t="shared" si="3"/>
        <v>17.607802542785716</v>
      </c>
    </row>
    <row r="39" spans="1:17" ht="18" customHeight="1" x14ac:dyDescent="0.2">
      <c r="A39" s="3" t="s">
        <v>59</v>
      </c>
      <c r="B39" s="4" t="s">
        <v>29</v>
      </c>
      <c r="C39" s="20">
        <v>1055.4590000000001</v>
      </c>
      <c r="D39" s="2">
        <v>2841292</v>
      </c>
      <c r="E39" s="1">
        <v>49349</v>
      </c>
      <c r="F39" s="16">
        <v>633420.37</v>
      </c>
      <c r="G39" s="10">
        <f t="shared" si="4"/>
        <v>3524061.37</v>
      </c>
      <c r="H39" s="21">
        <v>2841292</v>
      </c>
      <c r="I39" s="1">
        <v>168867</v>
      </c>
      <c r="J39" s="25">
        <v>3010159</v>
      </c>
      <c r="K39" s="2">
        <v>2841292</v>
      </c>
      <c r="L39" s="1">
        <v>99108</v>
      </c>
      <c r="M39" s="1">
        <v>642794</v>
      </c>
      <c r="N39" s="10">
        <f t="shared" si="0"/>
        <v>3583194</v>
      </c>
      <c r="O39" s="11">
        <f t="shared" si="1"/>
        <v>59132.629999999888</v>
      </c>
      <c r="P39" s="13">
        <f t="shared" si="2"/>
        <v>1.6779682244863939E-2</v>
      </c>
      <c r="Q39" s="14">
        <f t="shared" si="3"/>
        <v>56.025511175706384</v>
      </c>
    </row>
    <row r="40" spans="1:17" ht="18" customHeight="1" x14ac:dyDescent="0.2">
      <c r="A40" s="3" t="s">
        <v>60</v>
      </c>
      <c r="B40" s="4" t="s">
        <v>29</v>
      </c>
      <c r="C40" s="20">
        <v>4803.9989999999998</v>
      </c>
      <c r="D40" s="2">
        <v>10746903</v>
      </c>
      <c r="E40" s="1">
        <v>263166</v>
      </c>
      <c r="F40" s="16">
        <v>3163862.86</v>
      </c>
      <c r="G40" s="10">
        <f t="shared" si="4"/>
        <v>14173931.859999999</v>
      </c>
      <c r="H40" s="21">
        <v>10746903</v>
      </c>
      <c r="I40" s="1">
        <v>953157</v>
      </c>
      <c r="J40" s="25">
        <v>11700060</v>
      </c>
      <c r="K40" s="2">
        <v>10746903</v>
      </c>
      <c r="L40" s="1">
        <v>550376</v>
      </c>
      <c r="M40" s="1">
        <v>3229058</v>
      </c>
      <c r="N40" s="10">
        <f t="shared" si="0"/>
        <v>14526337</v>
      </c>
      <c r="O40" s="11">
        <f t="shared" si="1"/>
        <v>352405.1400000006</v>
      </c>
      <c r="P40" s="13">
        <f t="shared" si="2"/>
        <v>2.4862906318501281E-2</v>
      </c>
      <c r="Q40" s="14">
        <f t="shared" si="3"/>
        <v>73.356622264076364</v>
      </c>
    </row>
    <row r="41" spans="1:17" ht="18" customHeight="1" x14ac:dyDescent="0.2">
      <c r="A41" s="3" t="s">
        <v>61</v>
      </c>
      <c r="B41" s="4" t="s">
        <v>29</v>
      </c>
      <c r="C41" s="20">
        <v>1652.068</v>
      </c>
      <c r="D41" s="2">
        <v>9336338</v>
      </c>
      <c r="E41" s="1">
        <v>132847</v>
      </c>
      <c r="F41" s="16">
        <v>1056377.73</v>
      </c>
      <c r="G41" s="10">
        <f t="shared" si="4"/>
        <v>10525562.73</v>
      </c>
      <c r="H41" s="21">
        <v>9336338</v>
      </c>
      <c r="I41" s="1">
        <v>460423</v>
      </c>
      <c r="J41" s="25">
        <v>9796761</v>
      </c>
      <c r="K41" s="2">
        <v>9336338</v>
      </c>
      <c r="L41" s="1">
        <v>269153</v>
      </c>
      <c r="M41" s="1">
        <v>1091638</v>
      </c>
      <c r="N41" s="10">
        <f t="shared" si="0"/>
        <v>10697129</v>
      </c>
      <c r="O41" s="11">
        <f t="shared" si="1"/>
        <v>171566.26999999955</v>
      </c>
      <c r="P41" s="13">
        <f t="shared" si="2"/>
        <v>1.6299961759859233E-2</v>
      </c>
      <c r="Q41" s="14">
        <f t="shared" si="3"/>
        <v>103.84939966151488</v>
      </c>
    </row>
    <row r="42" spans="1:17" ht="18" customHeight="1" x14ac:dyDescent="0.2">
      <c r="A42" s="3" t="s">
        <v>62</v>
      </c>
      <c r="B42" s="4" t="s">
        <v>29</v>
      </c>
      <c r="C42" s="20">
        <v>2749.884</v>
      </c>
      <c r="D42" s="2">
        <v>2808220</v>
      </c>
      <c r="E42" s="1">
        <v>44585</v>
      </c>
      <c r="F42" s="16">
        <v>864509.79</v>
      </c>
      <c r="G42" s="10">
        <f t="shared" si="4"/>
        <v>3717314.79</v>
      </c>
      <c r="H42" s="21">
        <v>2808220</v>
      </c>
      <c r="I42" s="1">
        <v>386032</v>
      </c>
      <c r="J42" s="25">
        <v>3194252</v>
      </c>
      <c r="K42" s="2">
        <v>2808220</v>
      </c>
      <c r="L42" s="1">
        <v>186738</v>
      </c>
      <c r="M42" s="1">
        <v>881920</v>
      </c>
      <c r="N42" s="10">
        <f t="shared" si="0"/>
        <v>3876878</v>
      </c>
      <c r="O42" s="11">
        <f t="shared" si="1"/>
        <v>159563.20999999996</v>
      </c>
      <c r="P42" s="13">
        <f t="shared" si="2"/>
        <v>4.2924320111184334E-2</v>
      </c>
      <c r="Q42" s="14">
        <f t="shared" si="3"/>
        <v>58.025433072813236</v>
      </c>
    </row>
    <row r="43" spans="1:17" ht="18" customHeight="1" x14ac:dyDescent="0.2">
      <c r="A43" s="3" t="s">
        <v>63</v>
      </c>
      <c r="B43" s="4" t="s">
        <v>29</v>
      </c>
      <c r="C43" s="20">
        <v>2079.0329999999999</v>
      </c>
      <c r="D43" s="2">
        <v>6153608</v>
      </c>
      <c r="E43" s="1">
        <v>102902</v>
      </c>
      <c r="F43" s="16">
        <v>1128853.03</v>
      </c>
      <c r="G43" s="10">
        <f t="shared" si="4"/>
        <v>7385363.0300000003</v>
      </c>
      <c r="H43" s="21">
        <v>6153608</v>
      </c>
      <c r="I43" s="1">
        <v>422211</v>
      </c>
      <c r="J43" s="25">
        <v>6575819</v>
      </c>
      <c r="K43" s="2">
        <v>6153608</v>
      </c>
      <c r="L43" s="1">
        <v>235841</v>
      </c>
      <c r="M43" s="1">
        <v>1150500</v>
      </c>
      <c r="N43" s="10">
        <f t="shared" si="0"/>
        <v>7539949</v>
      </c>
      <c r="O43" s="11">
        <f t="shared" si="1"/>
        <v>154585.96999999974</v>
      </c>
      <c r="P43" s="13">
        <f t="shared" si="2"/>
        <v>2.0931397599827904E-2</v>
      </c>
      <c r="Q43" s="14">
        <f t="shared" si="3"/>
        <v>74.354745691867208</v>
      </c>
    </row>
    <row r="44" spans="1:17" ht="18" customHeight="1" x14ac:dyDescent="0.2">
      <c r="A44" s="3" t="s">
        <v>64</v>
      </c>
      <c r="B44" s="4" t="s">
        <v>29</v>
      </c>
      <c r="C44" s="20">
        <v>1921.605</v>
      </c>
      <c r="D44" s="2">
        <v>8572770</v>
      </c>
      <c r="E44" s="1">
        <v>163215</v>
      </c>
      <c r="F44" s="16">
        <v>1270269.19</v>
      </c>
      <c r="G44" s="10">
        <f t="shared" si="4"/>
        <v>10006254.189999999</v>
      </c>
      <c r="H44" s="21">
        <v>8572770</v>
      </c>
      <c r="I44" s="1">
        <v>455788</v>
      </c>
      <c r="J44" s="25">
        <v>9028558</v>
      </c>
      <c r="K44" s="2">
        <v>8572770</v>
      </c>
      <c r="L44" s="1">
        <v>285034</v>
      </c>
      <c r="M44" s="1">
        <v>1303346</v>
      </c>
      <c r="N44" s="10">
        <f t="shared" si="0"/>
        <v>10161150</v>
      </c>
      <c r="O44" s="11">
        <f t="shared" si="1"/>
        <v>154895.81000000052</v>
      </c>
      <c r="P44" s="13">
        <f t="shared" si="2"/>
        <v>1.5479899576686702E-2</v>
      </c>
      <c r="Q44" s="14">
        <f t="shared" si="3"/>
        <v>80.607518194426291</v>
      </c>
    </row>
    <row r="45" spans="1:17" ht="18" customHeight="1" x14ac:dyDescent="0.2">
      <c r="A45" s="3" t="s">
        <v>65</v>
      </c>
      <c r="B45" s="4" t="s">
        <v>29</v>
      </c>
      <c r="C45" s="20">
        <v>1709.0050000000001</v>
      </c>
      <c r="D45" s="2">
        <v>8441114</v>
      </c>
      <c r="E45" s="1">
        <v>190225</v>
      </c>
      <c r="F45" s="16">
        <v>1033312.44</v>
      </c>
      <c r="G45" s="10">
        <f t="shared" si="4"/>
        <v>9664651.4399999995</v>
      </c>
      <c r="H45" s="21">
        <v>8441114</v>
      </c>
      <c r="I45" s="1">
        <v>504836</v>
      </c>
      <c r="J45" s="25">
        <v>8945950</v>
      </c>
      <c r="K45" s="2">
        <v>8441114</v>
      </c>
      <c r="L45" s="1">
        <v>321239</v>
      </c>
      <c r="M45" s="1">
        <v>1073999</v>
      </c>
      <c r="N45" s="10">
        <f t="shared" si="0"/>
        <v>9836352</v>
      </c>
      <c r="O45" s="11">
        <f t="shared" si="1"/>
        <v>171700.56000000052</v>
      </c>
      <c r="P45" s="13">
        <f t="shared" si="2"/>
        <v>1.7765830569881423E-2</v>
      </c>
      <c r="Q45" s="14">
        <f t="shared" si="3"/>
        <v>100.46814374445979</v>
      </c>
    </row>
    <row r="46" spans="1:17" ht="18" customHeight="1" x14ac:dyDescent="0.2">
      <c r="A46" s="3" t="s">
        <v>66</v>
      </c>
      <c r="B46" s="4" t="s">
        <v>29</v>
      </c>
      <c r="C46" s="20">
        <v>4214.2619999999997</v>
      </c>
      <c r="D46" s="2">
        <v>4076055</v>
      </c>
      <c r="E46" s="1">
        <v>79515</v>
      </c>
      <c r="F46" s="16">
        <v>1751309.18</v>
      </c>
      <c r="G46" s="10">
        <f t="shared" si="4"/>
        <v>5906879.1799999997</v>
      </c>
      <c r="H46" s="21">
        <v>4076055</v>
      </c>
      <c r="I46" s="1">
        <v>472494</v>
      </c>
      <c r="J46" s="25">
        <v>4548549</v>
      </c>
      <c r="K46" s="2">
        <v>4076055</v>
      </c>
      <c r="L46" s="1">
        <v>243125</v>
      </c>
      <c r="M46" s="1">
        <v>1787175</v>
      </c>
      <c r="N46" s="10">
        <f t="shared" si="0"/>
        <v>6106355</v>
      </c>
      <c r="O46" s="11">
        <f t="shared" si="1"/>
        <v>199475.8200000003</v>
      </c>
      <c r="P46" s="13">
        <f t="shared" si="2"/>
        <v>3.3770086355482273E-2</v>
      </c>
      <c r="Q46" s="14">
        <f t="shared" si="3"/>
        <v>47.333511775015488</v>
      </c>
    </row>
    <row r="47" spans="1:17" ht="18" customHeight="1" x14ac:dyDescent="0.2">
      <c r="A47" s="3" t="s">
        <v>67</v>
      </c>
      <c r="B47" s="4" t="s">
        <v>29</v>
      </c>
      <c r="C47" s="20">
        <v>3298.931</v>
      </c>
      <c r="D47" s="2">
        <v>5339308</v>
      </c>
      <c r="E47" s="1">
        <v>99857</v>
      </c>
      <c r="F47" s="16">
        <v>1548207.78</v>
      </c>
      <c r="G47" s="10">
        <f t="shared" si="4"/>
        <v>6987372.7800000003</v>
      </c>
      <c r="H47" s="21">
        <v>5339308</v>
      </c>
      <c r="I47" s="1">
        <v>493979</v>
      </c>
      <c r="J47" s="25">
        <v>5833287</v>
      </c>
      <c r="K47" s="2">
        <v>5339308</v>
      </c>
      <c r="L47" s="1">
        <v>263941</v>
      </c>
      <c r="M47" s="1">
        <v>1583106</v>
      </c>
      <c r="N47" s="10">
        <f t="shared" si="0"/>
        <v>7186355</v>
      </c>
      <c r="O47" s="11">
        <f t="shared" si="1"/>
        <v>198982.21999999974</v>
      </c>
      <c r="P47" s="13">
        <f t="shared" si="2"/>
        <v>2.8477401487658961E-2</v>
      </c>
      <c r="Q47" s="14">
        <f t="shared" si="3"/>
        <v>60.317181535473075</v>
      </c>
    </row>
    <row r="48" spans="1:17" ht="18" customHeight="1" x14ac:dyDescent="0.2">
      <c r="A48" s="3" t="s">
        <v>68</v>
      </c>
      <c r="B48" s="4" t="s">
        <v>29</v>
      </c>
      <c r="C48" s="20">
        <v>2872.4720000000002</v>
      </c>
      <c r="D48" s="2">
        <v>5314632</v>
      </c>
      <c r="E48" s="1">
        <v>105529</v>
      </c>
      <c r="F48" s="16">
        <v>1686525.87</v>
      </c>
      <c r="G48" s="10">
        <f t="shared" si="4"/>
        <v>7106686.8700000001</v>
      </c>
      <c r="H48" s="21">
        <v>5314632</v>
      </c>
      <c r="I48" s="1">
        <v>466112</v>
      </c>
      <c r="J48" s="25">
        <v>5780744</v>
      </c>
      <c r="K48" s="2">
        <v>5314632</v>
      </c>
      <c r="L48" s="1">
        <v>255703</v>
      </c>
      <c r="M48" s="1">
        <v>1708096</v>
      </c>
      <c r="N48" s="10">
        <f t="shared" si="0"/>
        <v>7278431</v>
      </c>
      <c r="O48" s="11">
        <f t="shared" si="1"/>
        <v>171744.12999999989</v>
      </c>
      <c r="P48" s="13">
        <f t="shared" si="2"/>
        <v>2.416655371787893E-2</v>
      </c>
      <c r="Q48" s="14">
        <f t="shared" si="3"/>
        <v>59.789662005408537</v>
      </c>
    </row>
    <row r="49" spans="1:17" ht="18" customHeight="1" x14ac:dyDescent="0.2">
      <c r="A49" s="3" t="s">
        <v>69</v>
      </c>
      <c r="B49" s="4" t="s">
        <v>29</v>
      </c>
      <c r="C49" s="20">
        <v>2829.23</v>
      </c>
      <c r="D49" s="2">
        <v>6535073</v>
      </c>
      <c r="E49" s="1">
        <v>194523</v>
      </c>
      <c r="F49" s="16">
        <v>1841244.07</v>
      </c>
      <c r="G49" s="10">
        <f t="shared" si="4"/>
        <v>8570840.0700000003</v>
      </c>
      <c r="H49" s="21">
        <v>6535073</v>
      </c>
      <c r="I49" s="1">
        <v>654027</v>
      </c>
      <c r="J49" s="25">
        <v>7189100</v>
      </c>
      <c r="K49" s="2">
        <v>6535073</v>
      </c>
      <c r="L49" s="1">
        <v>385830</v>
      </c>
      <c r="M49" s="1">
        <v>1890923</v>
      </c>
      <c r="N49" s="10">
        <f t="shared" si="0"/>
        <v>8811826</v>
      </c>
      <c r="O49" s="11">
        <f t="shared" si="1"/>
        <v>240985.9299999997</v>
      </c>
      <c r="P49" s="13">
        <f t="shared" si="2"/>
        <v>2.8116955634665073E-2</v>
      </c>
      <c r="Q49" s="14">
        <f t="shared" si="3"/>
        <v>85.177214295055435</v>
      </c>
    </row>
    <row r="50" spans="1:17" ht="18" customHeight="1" x14ac:dyDescent="0.2">
      <c r="A50" s="3" t="s">
        <v>70</v>
      </c>
      <c r="B50" s="4" t="s">
        <v>29</v>
      </c>
      <c r="C50" s="20">
        <v>1394.154</v>
      </c>
      <c r="D50" s="2">
        <v>7119764</v>
      </c>
      <c r="E50" s="1">
        <v>150987</v>
      </c>
      <c r="F50" s="16">
        <v>1143067.5</v>
      </c>
      <c r="G50" s="10">
        <f t="shared" si="4"/>
        <v>8413818.5</v>
      </c>
      <c r="H50" s="21">
        <v>7119764</v>
      </c>
      <c r="I50" s="1">
        <v>352131</v>
      </c>
      <c r="J50" s="25">
        <v>7471895</v>
      </c>
      <c r="K50" s="2">
        <v>7119764</v>
      </c>
      <c r="L50" s="1">
        <v>234847</v>
      </c>
      <c r="M50" s="1">
        <v>1178214</v>
      </c>
      <c r="N50" s="10">
        <f t="shared" si="0"/>
        <v>8532825</v>
      </c>
      <c r="O50" s="11">
        <f t="shared" si="1"/>
        <v>119006.5</v>
      </c>
      <c r="P50" s="13">
        <f t="shared" si="2"/>
        <v>1.4144172470561375E-2</v>
      </c>
      <c r="Q50" s="14">
        <f t="shared" si="3"/>
        <v>85.361086364920951</v>
      </c>
    </row>
    <row r="51" spans="1:17" ht="18" customHeight="1" x14ac:dyDescent="0.2">
      <c r="A51" s="3" t="s">
        <v>71</v>
      </c>
      <c r="B51" s="4" t="s">
        <v>29</v>
      </c>
      <c r="C51" s="20">
        <v>5084.5370000000003</v>
      </c>
      <c r="D51" s="2">
        <v>14098453</v>
      </c>
      <c r="E51" s="1">
        <v>327875</v>
      </c>
      <c r="F51" s="16">
        <v>3351401.15</v>
      </c>
      <c r="G51" s="10">
        <f t="shared" si="4"/>
        <v>17777729.149999999</v>
      </c>
      <c r="H51" s="21">
        <v>14098453</v>
      </c>
      <c r="I51" s="1">
        <v>963614</v>
      </c>
      <c r="J51" s="25">
        <v>15062067</v>
      </c>
      <c r="K51" s="2">
        <v>14098453</v>
      </c>
      <c r="L51" s="1">
        <v>592582</v>
      </c>
      <c r="M51" s="1">
        <v>3429055</v>
      </c>
      <c r="N51" s="10">
        <f t="shared" si="0"/>
        <v>18120090</v>
      </c>
      <c r="O51" s="11">
        <f t="shared" si="1"/>
        <v>342360.85000000149</v>
      </c>
      <c r="P51" s="13">
        <f t="shared" si="2"/>
        <v>1.925785048873925E-2</v>
      </c>
      <c r="Q51" s="14">
        <f t="shared" si="3"/>
        <v>67.333731665243363</v>
      </c>
    </row>
    <row r="52" spans="1:17" ht="18" customHeight="1" x14ac:dyDescent="0.2">
      <c r="A52" s="3" t="s">
        <v>522</v>
      </c>
      <c r="B52" s="4" t="s">
        <v>523</v>
      </c>
      <c r="C52" s="20">
        <v>1415.5730000000001</v>
      </c>
      <c r="D52" s="2">
        <v>7873606</v>
      </c>
      <c r="E52" s="1">
        <v>112183</v>
      </c>
      <c r="F52" s="16">
        <v>902092.65</v>
      </c>
      <c r="G52" s="10">
        <f t="shared" si="4"/>
        <v>8887881.6500000004</v>
      </c>
      <c r="H52" s="21">
        <v>7873606</v>
      </c>
      <c r="I52" s="1">
        <v>372534</v>
      </c>
      <c r="J52" s="25">
        <v>8246140</v>
      </c>
      <c r="K52" s="2">
        <v>7873606</v>
      </c>
      <c r="L52" s="1">
        <v>220316</v>
      </c>
      <c r="M52" s="1">
        <v>928135</v>
      </c>
      <c r="N52" s="10">
        <f t="shared" si="0"/>
        <v>9022057</v>
      </c>
      <c r="O52" s="11">
        <f t="shared" si="1"/>
        <v>134175.34999999963</v>
      </c>
      <c r="P52" s="13">
        <f t="shared" si="2"/>
        <v>1.5096437518382079E-2</v>
      </c>
      <c r="Q52" s="14">
        <f t="shared" si="3"/>
        <v>94.785185928242214</v>
      </c>
    </row>
    <row r="53" spans="1:17" ht="18" customHeight="1" x14ac:dyDescent="0.2">
      <c r="A53" s="3" t="s">
        <v>524</v>
      </c>
      <c r="B53" s="4" t="s">
        <v>523</v>
      </c>
      <c r="C53" s="20">
        <v>5818.4870000000001</v>
      </c>
      <c r="D53" s="2">
        <v>28502037</v>
      </c>
      <c r="E53" s="1">
        <v>473482</v>
      </c>
      <c r="F53" s="16">
        <v>4081586.91</v>
      </c>
      <c r="G53" s="10">
        <f t="shared" si="4"/>
        <v>33057105.91</v>
      </c>
      <c r="H53" s="21">
        <v>28502037</v>
      </c>
      <c r="I53" s="1">
        <v>1435020</v>
      </c>
      <c r="J53" s="25">
        <v>29937057</v>
      </c>
      <c r="K53" s="2">
        <v>28502037</v>
      </c>
      <c r="L53" s="1">
        <v>872279</v>
      </c>
      <c r="M53" s="1">
        <v>4173306</v>
      </c>
      <c r="N53" s="10">
        <f t="shared" si="0"/>
        <v>33547622</v>
      </c>
      <c r="O53" s="11">
        <f t="shared" si="1"/>
        <v>490516.08999999985</v>
      </c>
      <c r="P53" s="13">
        <f t="shared" si="2"/>
        <v>1.4838446273411229E-2</v>
      </c>
      <c r="Q53" s="14">
        <f t="shared" si="3"/>
        <v>84.303031011326453</v>
      </c>
    </row>
    <row r="54" spans="1:17" ht="18" customHeight="1" x14ac:dyDescent="0.2">
      <c r="A54" s="3" t="s">
        <v>525</v>
      </c>
      <c r="B54" s="4" t="s">
        <v>523</v>
      </c>
      <c r="C54" s="20">
        <v>1962.796</v>
      </c>
      <c r="D54" s="2">
        <v>6420108</v>
      </c>
      <c r="E54" s="1">
        <v>90805</v>
      </c>
      <c r="F54" s="16">
        <v>944385.6</v>
      </c>
      <c r="G54" s="10">
        <f t="shared" si="4"/>
        <v>7455298.5999999996</v>
      </c>
      <c r="H54" s="21">
        <v>6420108</v>
      </c>
      <c r="I54" s="1">
        <v>375304</v>
      </c>
      <c r="J54" s="25">
        <v>6795412</v>
      </c>
      <c r="K54" s="2">
        <v>6420108</v>
      </c>
      <c r="L54" s="1">
        <v>209388</v>
      </c>
      <c r="M54" s="1">
        <v>957640</v>
      </c>
      <c r="N54" s="10">
        <f t="shared" si="0"/>
        <v>7587136</v>
      </c>
      <c r="O54" s="11">
        <f t="shared" si="1"/>
        <v>131837.40000000037</v>
      </c>
      <c r="P54" s="13">
        <f t="shared" si="2"/>
        <v>1.7683718261801127E-2</v>
      </c>
      <c r="Q54" s="14">
        <f t="shared" si="3"/>
        <v>67.168162152358349</v>
      </c>
    </row>
    <row r="55" spans="1:17" ht="18" customHeight="1" x14ac:dyDescent="0.2">
      <c r="A55" s="3" t="s">
        <v>526</v>
      </c>
      <c r="B55" s="4" t="s">
        <v>523</v>
      </c>
      <c r="C55" s="20">
        <v>850.64300000000003</v>
      </c>
      <c r="D55" s="2">
        <v>4068360</v>
      </c>
      <c r="E55" s="1">
        <v>49824</v>
      </c>
      <c r="F55" s="16">
        <v>495350.1</v>
      </c>
      <c r="G55" s="10">
        <f t="shared" si="4"/>
        <v>4613534.0999999996</v>
      </c>
      <c r="H55" s="21">
        <v>4068360</v>
      </c>
      <c r="I55" s="1">
        <v>194092</v>
      </c>
      <c r="J55" s="25">
        <v>4262452</v>
      </c>
      <c r="K55" s="2">
        <v>4068360</v>
      </c>
      <c r="L55" s="1">
        <v>109359</v>
      </c>
      <c r="M55" s="1">
        <v>507922</v>
      </c>
      <c r="N55" s="10">
        <f t="shared" si="0"/>
        <v>4685641</v>
      </c>
      <c r="O55" s="11">
        <f t="shared" si="1"/>
        <v>72106.900000000373</v>
      </c>
      <c r="P55" s="13">
        <f t="shared" si="2"/>
        <v>1.5629428207759508E-2</v>
      </c>
      <c r="Q55" s="14">
        <f t="shared" si="3"/>
        <v>84.767522920896752</v>
      </c>
    </row>
    <row r="56" spans="1:17" ht="18" customHeight="1" x14ac:dyDescent="0.2">
      <c r="A56" s="3" t="s">
        <v>508</v>
      </c>
      <c r="B56" s="4" t="s">
        <v>509</v>
      </c>
      <c r="C56" s="20">
        <v>1313.846</v>
      </c>
      <c r="D56" s="2">
        <v>8081713</v>
      </c>
      <c r="E56" s="1">
        <v>150155</v>
      </c>
      <c r="F56" s="16">
        <v>1074119.51</v>
      </c>
      <c r="G56" s="10">
        <f t="shared" si="4"/>
        <v>9305987.5099999998</v>
      </c>
      <c r="H56" s="21">
        <v>8081713</v>
      </c>
      <c r="I56" s="1">
        <v>405763</v>
      </c>
      <c r="J56" s="25">
        <v>8487476</v>
      </c>
      <c r="K56" s="2">
        <v>8081713</v>
      </c>
      <c r="L56" s="1">
        <v>256585</v>
      </c>
      <c r="M56" s="1">
        <v>1097913</v>
      </c>
      <c r="N56" s="10">
        <f t="shared" si="0"/>
        <v>9436211</v>
      </c>
      <c r="O56" s="11">
        <f t="shared" si="1"/>
        <v>130223.49000000022</v>
      </c>
      <c r="P56" s="13">
        <f t="shared" si="2"/>
        <v>1.399351652471756E-2</v>
      </c>
      <c r="Q56" s="14">
        <f t="shared" si="3"/>
        <v>99.116251067476881</v>
      </c>
    </row>
    <row r="57" spans="1:17" ht="18" customHeight="1" x14ac:dyDescent="0.2">
      <c r="A57" s="3" t="s">
        <v>510</v>
      </c>
      <c r="B57" s="4" t="s">
        <v>509</v>
      </c>
      <c r="C57" s="20">
        <v>2886.4279999999999</v>
      </c>
      <c r="D57" s="2">
        <v>10253162</v>
      </c>
      <c r="E57" s="1">
        <v>157572</v>
      </c>
      <c r="F57" s="16">
        <v>1920862.31</v>
      </c>
      <c r="G57" s="10">
        <f t="shared" si="4"/>
        <v>12331596.310000001</v>
      </c>
      <c r="H57" s="21">
        <v>10253162</v>
      </c>
      <c r="I57" s="1">
        <v>570553</v>
      </c>
      <c r="J57" s="25">
        <v>10823715</v>
      </c>
      <c r="K57" s="2">
        <v>10253162</v>
      </c>
      <c r="L57" s="1">
        <v>329509</v>
      </c>
      <c r="M57" s="1">
        <v>1964937</v>
      </c>
      <c r="N57" s="10">
        <f t="shared" si="0"/>
        <v>12547608</v>
      </c>
      <c r="O57" s="11">
        <f t="shared" si="1"/>
        <v>216011.68999999948</v>
      </c>
      <c r="P57" s="13">
        <f t="shared" si="2"/>
        <v>1.7516928430817199E-2</v>
      </c>
      <c r="Q57" s="14">
        <f t="shared" si="3"/>
        <v>74.837026941257321</v>
      </c>
    </row>
    <row r="58" spans="1:17" ht="18" customHeight="1" x14ac:dyDescent="0.2">
      <c r="A58" s="3" t="s">
        <v>511</v>
      </c>
      <c r="B58" s="4" t="s">
        <v>509</v>
      </c>
      <c r="C58" s="20">
        <v>2112.0970000000002</v>
      </c>
      <c r="D58" s="2">
        <v>5226310</v>
      </c>
      <c r="E58" s="1">
        <v>71204</v>
      </c>
      <c r="F58" s="16">
        <v>986464.9</v>
      </c>
      <c r="G58" s="10">
        <f t="shared" si="4"/>
        <v>6283978.9000000004</v>
      </c>
      <c r="H58" s="21">
        <v>5226310</v>
      </c>
      <c r="I58" s="1">
        <v>333791</v>
      </c>
      <c r="J58" s="25">
        <v>5560101</v>
      </c>
      <c r="K58" s="2">
        <v>5226310</v>
      </c>
      <c r="L58" s="1">
        <v>180532</v>
      </c>
      <c r="M58" s="1">
        <v>1004057</v>
      </c>
      <c r="N58" s="10">
        <f t="shared" si="0"/>
        <v>6410899</v>
      </c>
      <c r="O58" s="11">
        <f t="shared" si="1"/>
        <v>126920.09999999963</v>
      </c>
      <c r="P58" s="13">
        <f t="shared" si="2"/>
        <v>2.0197410274563402E-2</v>
      </c>
      <c r="Q58" s="14">
        <f t="shared" si="3"/>
        <v>60.091984411700608</v>
      </c>
    </row>
    <row r="59" spans="1:17" ht="18" customHeight="1" x14ac:dyDescent="0.2">
      <c r="A59" s="3" t="s">
        <v>512</v>
      </c>
      <c r="B59" s="4" t="s">
        <v>509</v>
      </c>
      <c r="C59" s="20">
        <v>1737.3879999999999</v>
      </c>
      <c r="D59" s="2">
        <v>10028223</v>
      </c>
      <c r="E59" s="1">
        <v>158507</v>
      </c>
      <c r="F59" s="16">
        <v>1208274.8799999999</v>
      </c>
      <c r="G59" s="10">
        <f t="shared" si="4"/>
        <v>11395004.879999999</v>
      </c>
      <c r="H59" s="21">
        <v>10028223</v>
      </c>
      <c r="I59" s="1">
        <v>509942</v>
      </c>
      <c r="J59" s="25">
        <v>10538165</v>
      </c>
      <c r="K59" s="2">
        <v>10028223</v>
      </c>
      <c r="L59" s="1">
        <v>304821</v>
      </c>
      <c r="M59" s="1">
        <v>1232041</v>
      </c>
      <c r="N59" s="10">
        <f t="shared" si="0"/>
        <v>11565085</v>
      </c>
      <c r="O59" s="11">
        <f t="shared" si="1"/>
        <v>170080.12000000104</v>
      </c>
      <c r="P59" s="13">
        <f t="shared" si="2"/>
        <v>1.4925848807534786E-2</v>
      </c>
      <c r="Q59" s="14">
        <f t="shared" si="3"/>
        <v>97.894149148032014</v>
      </c>
    </row>
    <row r="60" spans="1:17" ht="18" customHeight="1" x14ac:dyDescent="0.2">
      <c r="A60" s="3" t="s">
        <v>513</v>
      </c>
      <c r="B60" s="4" t="s">
        <v>509</v>
      </c>
      <c r="C60" s="20">
        <v>2604.0500000000002</v>
      </c>
      <c r="D60" s="2">
        <v>8936909</v>
      </c>
      <c r="E60" s="1">
        <v>135477</v>
      </c>
      <c r="F60" s="16">
        <v>1496931.35</v>
      </c>
      <c r="G60" s="10">
        <f t="shared" si="4"/>
        <v>10569317.35</v>
      </c>
      <c r="H60" s="21">
        <v>8936909</v>
      </c>
      <c r="I60" s="1">
        <v>483936</v>
      </c>
      <c r="J60" s="25">
        <v>9420845</v>
      </c>
      <c r="K60" s="2">
        <v>8936909</v>
      </c>
      <c r="L60" s="1">
        <v>280552</v>
      </c>
      <c r="M60" s="1">
        <v>1515207</v>
      </c>
      <c r="N60" s="10">
        <f t="shared" si="0"/>
        <v>10732668</v>
      </c>
      <c r="O60" s="11">
        <f t="shared" si="1"/>
        <v>163350.65000000037</v>
      </c>
      <c r="P60" s="13">
        <f t="shared" si="2"/>
        <v>1.5455175068615039E-2</v>
      </c>
      <c r="Q60" s="14">
        <f t="shared" si="3"/>
        <v>62.729459879802754</v>
      </c>
    </row>
    <row r="61" spans="1:17" ht="18" customHeight="1" x14ac:dyDescent="0.2">
      <c r="A61" s="8" t="s">
        <v>548</v>
      </c>
      <c r="B61" s="9" t="s">
        <v>509</v>
      </c>
      <c r="C61" s="20">
        <v>2480.4780000000001</v>
      </c>
      <c r="D61" s="2">
        <v>8355015</v>
      </c>
      <c r="E61" s="1">
        <v>132053</v>
      </c>
      <c r="F61" s="16">
        <v>1535630.85</v>
      </c>
      <c r="G61" s="10">
        <f t="shared" si="4"/>
        <v>10022698.85</v>
      </c>
      <c r="H61" s="21">
        <v>8355015</v>
      </c>
      <c r="I61" s="1">
        <v>430837</v>
      </c>
      <c r="J61" s="25">
        <v>8785852</v>
      </c>
      <c r="K61" s="2">
        <v>8355015</v>
      </c>
      <c r="L61" s="1">
        <v>256447</v>
      </c>
      <c r="M61" s="1">
        <v>1551430</v>
      </c>
      <c r="N61" s="10">
        <f t="shared" si="0"/>
        <v>10162892</v>
      </c>
      <c r="O61" s="11">
        <f t="shared" si="1"/>
        <v>140193.15000000037</v>
      </c>
      <c r="P61" s="13">
        <f t="shared" si="2"/>
        <v>1.3987564836391386E-2</v>
      </c>
      <c r="Q61" s="14">
        <f t="shared" si="3"/>
        <v>56.51860246291254</v>
      </c>
    </row>
    <row r="62" spans="1:17" ht="18" customHeight="1" x14ac:dyDescent="0.2">
      <c r="A62" s="3" t="s">
        <v>514</v>
      </c>
      <c r="B62" s="4" t="s">
        <v>509</v>
      </c>
      <c r="C62" s="20">
        <v>1577.0740000000001</v>
      </c>
      <c r="D62" s="2">
        <v>7822057</v>
      </c>
      <c r="E62" s="1">
        <v>110588</v>
      </c>
      <c r="F62" s="16">
        <v>960409.89</v>
      </c>
      <c r="G62" s="10">
        <f t="shared" si="4"/>
        <v>8893054.8900000006</v>
      </c>
      <c r="H62" s="21">
        <v>7822057</v>
      </c>
      <c r="I62" s="1">
        <v>356898</v>
      </c>
      <c r="J62" s="25">
        <v>8178955</v>
      </c>
      <c r="K62" s="2">
        <v>7822057</v>
      </c>
      <c r="L62" s="1">
        <v>213095</v>
      </c>
      <c r="M62" s="1">
        <v>974119</v>
      </c>
      <c r="N62" s="10">
        <f t="shared" si="0"/>
        <v>9009271</v>
      </c>
      <c r="O62" s="11">
        <f t="shared" si="1"/>
        <v>116216.1099999994</v>
      </c>
      <c r="P62" s="13">
        <f t="shared" si="2"/>
        <v>1.3068187640523986E-2</v>
      </c>
      <c r="Q62" s="14">
        <f t="shared" si="3"/>
        <v>73.690968210749404</v>
      </c>
    </row>
    <row r="63" spans="1:17" ht="18" customHeight="1" x14ac:dyDescent="0.2">
      <c r="A63" s="3" t="s">
        <v>515</v>
      </c>
      <c r="B63" s="4" t="s">
        <v>509</v>
      </c>
      <c r="C63" s="20">
        <v>2368.1559999999999</v>
      </c>
      <c r="D63" s="2">
        <v>9466355</v>
      </c>
      <c r="E63" s="1">
        <v>192417</v>
      </c>
      <c r="F63" s="16">
        <v>1698646.04</v>
      </c>
      <c r="G63" s="10">
        <f t="shared" si="4"/>
        <v>11357418.039999999</v>
      </c>
      <c r="H63" s="21">
        <v>9466355</v>
      </c>
      <c r="I63" s="1">
        <v>524047</v>
      </c>
      <c r="J63" s="25">
        <v>9990402</v>
      </c>
      <c r="K63" s="2">
        <v>9466355</v>
      </c>
      <c r="L63" s="1">
        <v>330485</v>
      </c>
      <c r="M63" s="1">
        <v>1728673</v>
      </c>
      <c r="N63" s="10">
        <f t="shared" si="0"/>
        <v>11525513</v>
      </c>
      <c r="O63" s="11">
        <f t="shared" si="1"/>
        <v>168094.96000000089</v>
      </c>
      <c r="P63" s="13">
        <f t="shared" si="2"/>
        <v>1.4800455473945108E-2</v>
      </c>
      <c r="Q63" s="14">
        <f t="shared" si="3"/>
        <v>70.981371159670601</v>
      </c>
    </row>
    <row r="64" spans="1:17" ht="18" customHeight="1" x14ac:dyDescent="0.2">
      <c r="A64" s="3" t="s">
        <v>516</v>
      </c>
      <c r="B64" s="4" t="s">
        <v>509</v>
      </c>
      <c r="C64" s="20">
        <v>449.548</v>
      </c>
      <c r="D64" s="2">
        <v>3150843</v>
      </c>
      <c r="E64" s="1">
        <v>29449</v>
      </c>
      <c r="F64" s="16">
        <v>283018.36</v>
      </c>
      <c r="G64" s="10">
        <f t="shared" si="4"/>
        <v>3463310.36</v>
      </c>
      <c r="H64" s="21">
        <v>3150843</v>
      </c>
      <c r="I64" s="1">
        <v>100867</v>
      </c>
      <c r="J64" s="25">
        <v>3251710</v>
      </c>
      <c r="K64" s="2">
        <v>3150843</v>
      </c>
      <c r="L64" s="1">
        <v>59183</v>
      </c>
      <c r="M64" s="1">
        <v>287177</v>
      </c>
      <c r="N64" s="10">
        <f t="shared" si="0"/>
        <v>3497203</v>
      </c>
      <c r="O64" s="11">
        <f t="shared" si="1"/>
        <v>33892.64000000013</v>
      </c>
      <c r="P64" s="13">
        <f t="shared" si="2"/>
        <v>9.7861977348169659E-3</v>
      </c>
      <c r="Q64" s="14">
        <f t="shared" si="3"/>
        <v>75.39270556203148</v>
      </c>
    </row>
    <row r="65" spans="1:17" ht="18" customHeight="1" x14ac:dyDescent="0.2">
      <c r="A65" s="3" t="s">
        <v>517</v>
      </c>
      <c r="B65" s="4" t="s">
        <v>509</v>
      </c>
      <c r="C65" s="20">
        <v>1627.4929999999999</v>
      </c>
      <c r="D65" s="2">
        <v>10197501</v>
      </c>
      <c r="E65" s="1">
        <v>126645</v>
      </c>
      <c r="F65" s="16">
        <v>1223974.17</v>
      </c>
      <c r="G65" s="10">
        <f t="shared" si="4"/>
        <v>11548120.17</v>
      </c>
      <c r="H65" s="21">
        <v>10197501</v>
      </c>
      <c r="I65" s="1">
        <v>445487</v>
      </c>
      <c r="J65" s="25">
        <v>10642988</v>
      </c>
      <c r="K65" s="2">
        <v>10197501</v>
      </c>
      <c r="L65" s="1">
        <v>259425</v>
      </c>
      <c r="M65" s="1">
        <v>1248351</v>
      </c>
      <c r="N65" s="10">
        <f t="shared" si="0"/>
        <v>11705277</v>
      </c>
      <c r="O65" s="11">
        <f t="shared" si="1"/>
        <v>157156.83000000007</v>
      </c>
      <c r="P65" s="13">
        <f t="shared" si="2"/>
        <v>1.3608866870667495E-2</v>
      </c>
      <c r="Q65" s="14">
        <f t="shared" si="3"/>
        <v>96.563751733494442</v>
      </c>
    </row>
    <row r="66" spans="1:17" ht="18" customHeight="1" x14ac:dyDescent="0.2">
      <c r="A66" s="3" t="s">
        <v>518</v>
      </c>
      <c r="B66" s="4" t="s">
        <v>509</v>
      </c>
      <c r="C66" s="20">
        <v>1611.13</v>
      </c>
      <c r="D66" s="2">
        <v>7689049</v>
      </c>
      <c r="E66" s="1">
        <v>125391</v>
      </c>
      <c r="F66" s="16">
        <v>1061127.28</v>
      </c>
      <c r="G66" s="10">
        <f t="shared" si="4"/>
        <v>8875567.2799999993</v>
      </c>
      <c r="H66" s="21">
        <v>7689049</v>
      </c>
      <c r="I66" s="1">
        <v>381321</v>
      </c>
      <c r="J66" s="25">
        <v>8070370</v>
      </c>
      <c r="K66" s="2">
        <v>7689049</v>
      </c>
      <c r="L66" s="1">
        <v>231943</v>
      </c>
      <c r="M66" s="1">
        <v>1080817</v>
      </c>
      <c r="N66" s="10">
        <f t="shared" si="0"/>
        <v>9001809</v>
      </c>
      <c r="O66" s="11">
        <f t="shared" si="1"/>
        <v>126241.72000000067</v>
      </c>
      <c r="P66" s="13">
        <f t="shared" si="2"/>
        <v>1.4223510004196676E-2</v>
      </c>
      <c r="Q66" s="14">
        <f t="shared" si="3"/>
        <v>78.356010998492152</v>
      </c>
    </row>
    <row r="67" spans="1:17" ht="18" customHeight="1" x14ac:dyDescent="0.2">
      <c r="A67" s="3" t="s">
        <v>519</v>
      </c>
      <c r="B67" s="4" t="s">
        <v>509</v>
      </c>
      <c r="C67" s="20">
        <v>873.53700000000003</v>
      </c>
      <c r="D67" s="2">
        <v>6035243</v>
      </c>
      <c r="E67" s="1">
        <v>86840</v>
      </c>
      <c r="F67" s="16">
        <v>648534.23</v>
      </c>
      <c r="G67" s="10">
        <f t="shared" si="4"/>
        <v>6770617.2300000004</v>
      </c>
      <c r="H67" s="21">
        <v>6035243</v>
      </c>
      <c r="I67" s="1">
        <v>236906</v>
      </c>
      <c r="J67" s="25">
        <v>6272149</v>
      </c>
      <c r="K67" s="2">
        <v>6035243</v>
      </c>
      <c r="L67" s="1">
        <v>149318</v>
      </c>
      <c r="M67" s="1">
        <v>666013</v>
      </c>
      <c r="N67" s="10">
        <f t="shared" si="0"/>
        <v>6850574</v>
      </c>
      <c r="O67" s="11">
        <f t="shared" si="1"/>
        <v>79956.769999999553</v>
      </c>
      <c r="P67" s="13">
        <f t="shared" si="2"/>
        <v>1.1809376794440283E-2</v>
      </c>
      <c r="Q67" s="14">
        <f t="shared" si="3"/>
        <v>91.532207565334446</v>
      </c>
    </row>
    <row r="68" spans="1:17" ht="18" customHeight="1" x14ac:dyDescent="0.2">
      <c r="A68" s="3" t="s">
        <v>520</v>
      </c>
      <c r="B68" s="4" t="s">
        <v>509</v>
      </c>
      <c r="C68" s="20">
        <v>1210.547</v>
      </c>
      <c r="D68" s="2">
        <v>10065668</v>
      </c>
      <c r="E68" s="1">
        <v>75892</v>
      </c>
      <c r="F68" s="16">
        <v>702348.62</v>
      </c>
      <c r="G68" s="10">
        <f t="shared" si="4"/>
        <v>10843908.619999999</v>
      </c>
      <c r="H68" s="21">
        <v>10065668</v>
      </c>
      <c r="I68" s="1">
        <v>251405</v>
      </c>
      <c r="J68" s="25">
        <v>10317073</v>
      </c>
      <c r="K68" s="2">
        <v>10065668</v>
      </c>
      <c r="L68" s="1">
        <v>148964</v>
      </c>
      <c r="M68" s="1">
        <v>714119</v>
      </c>
      <c r="N68" s="10">
        <f t="shared" ref="N68:N131" si="5">K68+L68+M68</f>
        <v>10928751</v>
      </c>
      <c r="O68" s="11">
        <f t="shared" ref="O68:O131" si="6">N68-G68</f>
        <v>84842.38000000082</v>
      </c>
      <c r="P68" s="13">
        <f t="shared" ref="P68:P131" si="7">O68/G68</f>
        <v>7.8239667054664681E-3</v>
      </c>
      <c r="Q68" s="14">
        <f t="shared" ref="Q68:Q131" si="8">O68/C68</f>
        <v>70.085985922067309</v>
      </c>
    </row>
    <row r="69" spans="1:17" ht="18" customHeight="1" x14ac:dyDescent="0.2">
      <c r="A69" s="3" t="s">
        <v>521</v>
      </c>
      <c r="B69" s="4" t="s">
        <v>509</v>
      </c>
      <c r="C69" s="20">
        <v>787.88599999999997</v>
      </c>
      <c r="D69" s="2">
        <v>5346327</v>
      </c>
      <c r="E69" s="1">
        <v>61464</v>
      </c>
      <c r="F69" s="16">
        <v>578189.52</v>
      </c>
      <c r="G69" s="10">
        <f t="shared" ref="G69:G132" si="9">SUM(D69:F69)</f>
        <v>5985980.5199999996</v>
      </c>
      <c r="H69" s="21">
        <v>5346327</v>
      </c>
      <c r="I69" s="1">
        <v>182657</v>
      </c>
      <c r="J69" s="25">
        <v>5528984</v>
      </c>
      <c r="K69" s="2">
        <v>5346327</v>
      </c>
      <c r="L69" s="1">
        <v>113160</v>
      </c>
      <c r="M69" s="1">
        <v>588848</v>
      </c>
      <c r="N69" s="10">
        <f t="shared" si="5"/>
        <v>6048335</v>
      </c>
      <c r="O69" s="11">
        <f t="shared" si="6"/>
        <v>62354.480000000447</v>
      </c>
      <c r="P69" s="13">
        <f t="shared" si="7"/>
        <v>1.0416752909847501E-2</v>
      </c>
      <c r="Q69" s="14">
        <f t="shared" si="8"/>
        <v>79.141500166268273</v>
      </c>
    </row>
    <row r="70" spans="1:17" ht="18" customHeight="1" x14ac:dyDescent="0.2">
      <c r="A70" s="3" t="s">
        <v>156</v>
      </c>
      <c r="B70" s="4" t="s">
        <v>157</v>
      </c>
      <c r="C70" s="20">
        <v>2229.498</v>
      </c>
      <c r="D70" s="2">
        <v>7166784</v>
      </c>
      <c r="E70" s="1">
        <v>144460</v>
      </c>
      <c r="F70" s="16">
        <v>1277877.8899999999</v>
      </c>
      <c r="G70" s="10">
        <f t="shared" si="9"/>
        <v>8589121.8900000006</v>
      </c>
      <c r="H70" s="21">
        <v>7166784</v>
      </c>
      <c r="I70" s="1">
        <v>430292</v>
      </c>
      <c r="J70" s="25">
        <v>7597076</v>
      </c>
      <c r="K70" s="2">
        <v>7166784</v>
      </c>
      <c r="L70" s="1">
        <v>263478</v>
      </c>
      <c r="M70" s="1">
        <v>1292236</v>
      </c>
      <c r="N70" s="10">
        <f t="shared" si="5"/>
        <v>8722498</v>
      </c>
      <c r="O70" s="11">
        <f t="shared" si="6"/>
        <v>133376.1099999994</v>
      </c>
      <c r="P70" s="13">
        <f t="shared" si="7"/>
        <v>1.5528491935279706E-2</v>
      </c>
      <c r="Q70" s="14">
        <f t="shared" si="8"/>
        <v>59.823381765760452</v>
      </c>
    </row>
    <row r="71" spans="1:17" ht="18" customHeight="1" x14ac:dyDescent="0.2">
      <c r="A71" s="3" t="s">
        <v>158</v>
      </c>
      <c r="B71" s="4" t="s">
        <v>157</v>
      </c>
      <c r="C71" s="20">
        <v>1605.0940000000001</v>
      </c>
      <c r="D71" s="2">
        <v>8011597</v>
      </c>
      <c r="E71" s="1">
        <v>113408</v>
      </c>
      <c r="F71" s="16">
        <v>985662.89</v>
      </c>
      <c r="G71" s="10">
        <f t="shared" si="9"/>
        <v>9110667.8900000006</v>
      </c>
      <c r="H71" s="21">
        <v>8011597</v>
      </c>
      <c r="I71" s="1">
        <v>381274</v>
      </c>
      <c r="J71" s="25">
        <v>8392871</v>
      </c>
      <c r="K71" s="2">
        <v>8011597</v>
      </c>
      <c r="L71" s="1">
        <v>224888</v>
      </c>
      <c r="M71" s="1">
        <v>996198</v>
      </c>
      <c r="N71" s="10">
        <f t="shared" si="5"/>
        <v>9232683</v>
      </c>
      <c r="O71" s="11">
        <f t="shared" si="6"/>
        <v>122015.1099999994</v>
      </c>
      <c r="P71" s="13">
        <f t="shared" si="7"/>
        <v>1.3392553814185778E-2</v>
      </c>
      <c r="Q71" s="14">
        <f t="shared" si="8"/>
        <v>76.017423278636272</v>
      </c>
    </row>
    <row r="72" spans="1:17" ht="18" customHeight="1" x14ac:dyDescent="0.2">
      <c r="A72" s="3" t="s">
        <v>159</v>
      </c>
      <c r="B72" s="4" t="s">
        <v>157</v>
      </c>
      <c r="C72" s="20">
        <v>1352.3789999999999</v>
      </c>
      <c r="D72" s="2">
        <v>5577447</v>
      </c>
      <c r="E72" s="1">
        <v>101256</v>
      </c>
      <c r="F72" s="16">
        <v>890424.98</v>
      </c>
      <c r="G72" s="10">
        <f t="shared" si="9"/>
        <v>6569127.9800000004</v>
      </c>
      <c r="H72" s="21">
        <v>5577447</v>
      </c>
      <c r="I72" s="1">
        <v>326481</v>
      </c>
      <c r="J72" s="25">
        <v>5903928</v>
      </c>
      <c r="K72" s="2">
        <v>5577447</v>
      </c>
      <c r="L72" s="1">
        <v>195013</v>
      </c>
      <c r="M72" s="1">
        <v>908535</v>
      </c>
      <c r="N72" s="10">
        <f t="shared" si="5"/>
        <v>6680995</v>
      </c>
      <c r="O72" s="11">
        <f t="shared" si="6"/>
        <v>111867.01999999955</v>
      </c>
      <c r="P72" s="13">
        <f t="shared" si="7"/>
        <v>1.7029203927916098E-2</v>
      </c>
      <c r="Q72" s="14">
        <f t="shared" si="8"/>
        <v>82.718690544588142</v>
      </c>
    </row>
    <row r="73" spans="1:17" ht="18" customHeight="1" x14ac:dyDescent="0.2">
      <c r="A73" s="3" t="s">
        <v>160</v>
      </c>
      <c r="B73" s="4" t="s">
        <v>157</v>
      </c>
      <c r="C73" s="20">
        <v>1044.5070000000001</v>
      </c>
      <c r="D73" s="2">
        <v>5652389</v>
      </c>
      <c r="E73" s="1">
        <v>76932</v>
      </c>
      <c r="F73" s="16">
        <v>604974.81999999995</v>
      </c>
      <c r="G73" s="10">
        <f t="shared" si="9"/>
        <v>6334295.8200000003</v>
      </c>
      <c r="H73" s="21">
        <v>5652389</v>
      </c>
      <c r="I73" s="1">
        <v>257353</v>
      </c>
      <c r="J73" s="25">
        <v>5909742</v>
      </c>
      <c r="K73" s="2">
        <v>5652389</v>
      </c>
      <c r="L73" s="1">
        <v>152062</v>
      </c>
      <c r="M73" s="1">
        <v>611288</v>
      </c>
      <c r="N73" s="10">
        <f t="shared" si="5"/>
        <v>6415739</v>
      </c>
      <c r="O73" s="11">
        <f t="shared" si="6"/>
        <v>81443.179999999702</v>
      </c>
      <c r="P73" s="13">
        <f t="shared" si="7"/>
        <v>1.2857495499791751E-2</v>
      </c>
      <c r="Q73" s="14">
        <f t="shared" si="8"/>
        <v>77.972842690378997</v>
      </c>
    </row>
    <row r="74" spans="1:17" ht="18" customHeight="1" x14ac:dyDescent="0.2">
      <c r="A74" s="3" t="s">
        <v>161</v>
      </c>
      <c r="B74" s="4" t="s">
        <v>157</v>
      </c>
      <c r="C74" s="20">
        <v>1134.7570000000001</v>
      </c>
      <c r="D74" s="2">
        <v>7321360</v>
      </c>
      <c r="E74" s="1">
        <v>100143</v>
      </c>
      <c r="F74" s="16">
        <v>714275.63</v>
      </c>
      <c r="G74" s="10">
        <f t="shared" si="9"/>
        <v>8135778.6299999999</v>
      </c>
      <c r="H74" s="21">
        <v>7321360</v>
      </c>
      <c r="I74" s="1">
        <v>308357</v>
      </c>
      <c r="J74" s="25">
        <v>7629717</v>
      </c>
      <c r="K74" s="2">
        <v>7321360</v>
      </c>
      <c r="L74" s="1">
        <v>186853</v>
      </c>
      <c r="M74" s="1">
        <v>723465</v>
      </c>
      <c r="N74" s="10">
        <f t="shared" si="5"/>
        <v>8231678</v>
      </c>
      <c r="O74" s="11">
        <f t="shared" si="6"/>
        <v>95899.370000000112</v>
      </c>
      <c r="P74" s="13">
        <f t="shared" si="7"/>
        <v>1.1787362262584093E-2</v>
      </c>
      <c r="Q74" s="14">
        <f t="shared" si="8"/>
        <v>84.510930534026315</v>
      </c>
    </row>
    <row r="75" spans="1:17" ht="18" customHeight="1" x14ac:dyDescent="0.2">
      <c r="A75" s="3" t="s">
        <v>287</v>
      </c>
      <c r="B75" s="4" t="s">
        <v>288</v>
      </c>
      <c r="C75" s="20">
        <v>1039.4780000000001</v>
      </c>
      <c r="D75" s="2">
        <v>3124782</v>
      </c>
      <c r="E75" s="1">
        <v>56543</v>
      </c>
      <c r="F75" s="16">
        <v>495797.04</v>
      </c>
      <c r="G75" s="10">
        <f t="shared" si="9"/>
        <v>3677122.04</v>
      </c>
      <c r="H75" s="21">
        <v>3124782</v>
      </c>
      <c r="I75" s="1">
        <v>228640</v>
      </c>
      <c r="J75" s="25">
        <v>3353422</v>
      </c>
      <c r="K75" s="2">
        <v>3124782</v>
      </c>
      <c r="L75" s="1">
        <v>128192</v>
      </c>
      <c r="M75" s="1">
        <v>514176</v>
      </c>
      <c r="N75" s="10">
        <f t="shared" si="5"/>
        <v>3767150</v>
      </c>
      <c r="O75" s="11">
        <f t="shared" si="6"/>
        <v>90027.959999999963</v>
      </c>
      <c r="P75" s="13">
        <f t="shared" si="7"/>
        <v>2.4483266810475499E-2</v>
      </c>
      <c r="Q75" s="14">
        <f t="shared" si="8"/>
        <v>86.608817117822554</v>
      </c>
    </row>
    <row r="76" spans="1:17" ht="18" customHeight="1" x14ac:dyDescent="0.2">
      <c r="A76" s="3" t="s">
        <v>289</v>
      </c>
      <c r="B76" s="4" t="s">
        <v>288</v>
      </c>
      <c r="C76" s="20">
        <v>7343.5439999999999</v>
      </c>
      <c r="D76" s="2">
        <v>14076779</v>
      </c>
      <c r="E76" s="1">
        <v>246234</v>
      </c>
      <c r="F76" s="16">
        <v>3157663.76</v>
      </c>
      <c r="G76" s="10">
        <f t="shared" si="9"/>
        <v>17480676.759999998</v>
      </c>
      <c r="H76" s="21">
        <v>14076779</v>
      </c>
      <c r="I76" s="1">
        <v>1071961</v>
      </c>
      <c r="J76" s="25">
        <v>15148740</v>
      </c>
      <c r="K76" s="2">
        <v>14076779</v>
      </c>
      <c r="L76" s="1">
        <v>590000</v>
      </c>
      <c r="M76" s="1">
        <v>3229833</v>
      </c>
      <c r="N76" s="10">
        <f t="shared" si="5"/>
        <v>17896612</v>
      </c>
      <c r="O76" s="11">
        <f t="shared" si="6"/>
        <v>415935.24000000209</v>
      </c>
      <c r="P76" s="13">
        <f t="shared" si="7"/>
        <v>2.3794000982373987E-2</v>
      </c>
      <c r="Q76" s="14">
        <f t="shared" si="8"/>
        <v>56.639578928103667</v>
      </c>
    </row>
    <row r="77" spans="1:17" ht="18" customHeight="1" x14ac:dyDescent="0.2">
      <c r="A77" s="3" t="s">
        <v>290</v>
      </c>
      <c r="B77" s="4" t="s">
        <v>288</v>
      </c>
      <c r="C77" s="20">
        <v>1663.385</v>
      </c>
      <c r="D77" s="2">
        <v>3932975</v>
      </c>
      <c r="E77" s="1">
        <v>86743</v>
      </c>
      <c r="F77" s="16">
        <v>992692.56</v>
      </c>
      <c r="G77" s="10">
        <f t="shared" si="9"/>
        <v>5012410.5600000005</v>
      </c>
      <c r="H77" s="21">
        <v>3932975</v>
      </c>
      <c r="I77" s="1">
        <v>271111</v>
      </c>
      <c r="J77" s="25">
        <v>4204086</v>
      </c>
      <c r="K77" s="2">
        <v>3932975</v>
      </c>
      <c r="L77" s="1">
        <v>163502</v>
      </c>
      <c r="M77" s="1">
        <v>1016977</v>
      </c>
      <c r="N77" s="10">
        <f t="shared" si="5"/>
        <v>5113454</v>
      </c>
      <c r="O77" s="11">
        <f t="shared" si="6"/>
        <v>101043.43999999948</v>
      </c>
      <c r="P77" s="13">
        <f t="shared" si="7"/>
        <v>2.0158651968046181E-2</v>
      </c>
      <c r="Q77" s="14">
        <f t="shared" si="8"/>
        <v>60.745672228617835</v>
      </c>
    </row>
    <row r="78" spans="1:17" ht="18" customHeight="1" x14ac:dyDescent="0.2">
      <c r="A78" s="3" t="s">
        <v>291</v>
      </c>
      <c r="B78" s="4" t="s">
        <v>288</v>
      </c>
      <c r="C78" s="20">
        <v>2767.0720000000001</v>
      </c>
      <c r="D78" s="2">
        <v>5921872</v>
      </c>
      <c r="E78" s="1">
        <v>132024</v>
      </c>
      <c r="F78" s="16">
        <v>1481783.59</v>
      </c>
      <c r="G78" s="10">
        <f t="shared" si="9"/>
        <v>7535679.5899999999</v>
      </c>
      <c r="H78" s="21">
        <v>5921872</v>
      </c>
      <c r="I78" s="1">
        <v>511880</v>
      </c>
      <c r="J78" s="25">
        <v>6433752</v>
      </c>
      <c r="K78" s="2">
        <v>5921872</v>
      </c>
      <c r="L78" s="1">
        <v>286845</v>
      </c>
      <c r="M78" s="1">
        <v>1522738</v>
      </c>
      <c r="N78" s="10">
        <f t="shared" si="5"/>
        <v>7731455</v>
      </c>
      <c r="O78" s="11">
        <f t="shared" si="6"/>
        <v>195775.41000000015</v>
      </c>
      <c r="P78" s="13">
        <f t="shared" si="7"/>
        <v>2.5979794876071709E-2</v>
      </c>
      <c r="Q78" s="14">
        <f t="shared" si="8"/>
        <v>70.751830816111806</v>
      </c>
    </row>
    <row r="79" spans="1:17" ht="18" customHeight="1" x14ac:dyDescent="0.2">
      <c r="A79" s="3" t="s">
        <v>292</v>
      </c>
      <c r="B79" s="4" t="s">
        <v>288</v>
      </c>
      <c r="C79" s="20">
        <v>3716.9560000000001</v>
      </c>
      <c r="D79" s="2">
        <v>8086580</v>
      </c>
      <c r="E79" s="1">
        <v>154447</v>
      </c>
      <c r="F79" s="16">
        <v>1373980.42</v>
      </c>
      <c r="G79" s="10">
        <f t="shared" si="9"/>
        <v>9615007.4199999999</v>
      </c>
      <c r="H79" s="21">
        <v>8086580</v>
      </c>
      <c r="I79" s="1">
        <v>675291</v>
      </c>
      <c r="J79" s="25">
        <v>8761871</v>
      </c>
      <c r="K79" s="2">
        <v>8086580</v>
      </c>
      <c r="L79" s="1">
        <v>371293</v>
      </c>
      <c r="M79" s="1">
        <v>1381419</v>
      </c>
      <c r="N79" s="10">
        <f t="shared" si="5"/>
        <v>9839292</v>
      </c>
      <c r="O79" s="11">
        <f t="shared" si="6"/>
        <v>224284.58000000007</v>
      </c>
      <c r="P79" s="13">
        <f t="shared" si="7"/>
        <v>2.33265113798529E-2</v>
      </c>
      <c r="Q79" s="14">
        <f t="shared" si="8"/>
        <v>60.340929513289922</v>
      </c>
    </row>
    <row r="80" spans="1:17" ht="18" customHeight="1" x14ac:dyDescent="0.2">
      <c r="A80" s="3" t="s">
        <v>293</v>
      </c>
      <c r="B80" s="4" t="s">
        <v>288</v>
      </c>
      <c r="C80" s="20">
        <v>4300.7129999999997</v>
      </c>
      <c r="D80" s="2">
        <v>8142874</v>
      </c>
      <c r="E80" s="1">
        <v>180893</v>
      </c>
      <c r="F80" s="16">
        <v>1775958.11</v>
      </c>
      <c r="G80" s="10">
        <f t="shared" si="9"/>
        <v>10099725.109999999</v>
      </c>
      <c r="H80" s="21">
        <v>8142874</v>
      </c>
      <c r="I80" s="1">
        <v>744267</v>
      </c>
      <c r="J80" s="25">
        <v>8887141</v>
      </c>
      <c r="K80" s="2">
        <v>8142874</v>
      </c>
      <c r="L80" s="1">
        <v>415445</v>
      </c>
      <c r="M80" s="1">
        <v>1834206</v>
      </c>
      <c r="N80" s="10">
        <f t="shared" si="5"/>
        <v>10392525</v>
      </c>
      <c r="O80" s="11">
        <f t="shared" si="6"/>
        <v>292799.8900000006</v>
      </c>
      <c r="P80" s="13">
        <f t="shared" si="7"/>
        <v>2.8990877158635915E-2</v>
      </c>
      <c r="Q80" s="14">
        <f t="shared" si="8"/>
        <v>68.081708777126167</v>
      </c>
    </row>
    <row r="81" spans="1:17" ht="18" customHeight="1" x14ac:dyDescent="0.2">
      <c r="A81" s="3" t="s">
        <v>294</v>
      </c>
      <c r="B81" s="4" t="s">
        <v>288</v>
      </c>
      <c r="C81" s="20">
        <v>2696.1729999999998</v>
      </c>
      <c r="D81" s="2">
        <v>5637150</v>
      </c>
      <c r="E81" s="1">
        <v>137519</v>
      </c>
      <c r="F81" s="16">
        <v>1159271.5900000001</v>
      </c>
      <c r="G81" s="10">
        <f t="shared" si="9"/>
        <v>6933940.5899999999</v>
      </c>
      <c r="H81" s="21">
        <v>5637150</v>
      </c>
      <c r="I81" s="1">
        <v>501955</v>
      </c>
      <c r="J81" s="25">
        <v>6139105</v>
      </c>
      <c r="K81" s="2">
        <v>5637150</v>
      </c>
      <c r="L81" s="1">
        <v>289252</v>
      </c>
      <c r="M81" s="1">
        <v>1203711</v>
      </c>
      <c r="N81" s="10">
        <f t="shared" si="5"/>
        <v>7130113</v>
      </c>
      <c r="O81" s="11">
        <f t="shared" si="6"/>
        <v>196172.41000000015</v>
      </c>
      <c r="P81" s="13">
        <f t="shared" si="7"/>
        <v>2.8291619671924555E-2</v>
      </c>
      <c r="Q81" s="14">
        <f t="shared" si="8"/>
        <v>72.759578113125585</v>
      </c>
    </row>
    <row r="82" spans="1:17" ht="18" customHeight="1" x14ac:dyDescent="0.2">
      <c r="A82" s="3" t="s">
        <v>295</v>
      </c>
      <c r="B82" s="4" t="s">
        <v>288</v>
      </c>
      <c r="C82" s="20">
        <v>4267.1890000000003</v>
      </c>
      <c r="D82" s="2">
        <v>5557532</v>
      </c>
      <c r="E82" s="1">
        <v>127010</v>
      </c>
      <c r="F82" s="16">
        <v>1870213.38</v>
      </c>
      <c r="G82" s="10">
        <f t="shared" si="9"/>
        <v>7554755.3799999999</v>
      </c>
      <c r="H82" s="21">
        <v>5557532</v>
      </c>
      <c r="I82" s="1">
        <v>609280</v>
      </c>
      <c r="J82" s="25">
        <v>6166812</v>
      </c>
      <c r="K82" s="2">
        <v>5557532</v>
      </c>
      <c r="L82" s="1">
        <v>327786</v>
      </c>
      <c r="M82" s="1">
        <v>1918636</v>
      </c>
      <c r="N82" s="10">
        <f t="shared" si="5"/>
        <v>7803954</v>
      </c>
      <c r="O82" s="11">
        <f t="shared" si="6"/>
        <v>249198.62000000011</v>
      </c>
      <c r="P82" s="13">
        <f t="shared" si="7"/>
        <v>3.2985663660230931E-2</v>
      </c>
      <c r="Q82" s="14">
        <f t="shared" si="8"/>
        <v>58.398777274688349</v>
      </c>
    </row>
    <row r="83" spans="1:17" ht="18" customHeight="1" x14ac:dyDescent="0.2">
      <c r="A83" s="3" t="s">
        <v>296</v>
      </c>
      <c r="B83" s="4" t="s">
        <v>288</v>
      </c>
      <c r="C83" s="20">
        <v>2415.3090000000002</v>
      </c>
      <c r="D83" s="2">
        <v>6402865</v>
      </c>
      <c r="E83" s="1">
        <v>130246</v>
      </c>
      <c r="F83" s="16">
        <v>1304966.52</v>
      </c>
      <c r="G83" s="10">
        <f t="shared" si="9"/>
        <v>7838077.5199999996</v>
      </c>
      <c r="H83" s="21">
        <v>6402865</v>
      </c>
      <c r="I83" s="1">
        <v>453788</v>
      </c>
      <c r="J83" s="25">
        <v>6856653</v>
      </c>
      <c r="K83" s="2">
        <v>6402865</v>
      </c>
      <c r="L83" s="1">
        <v>264949</v>
      </c>
      <c r="M83" s="1">
        <v>1334135</v>
      </c>
      <c r="N83" s="10">
        <f t="shared" si="5"/>
        <v>8001949</v>
      </c>
      <c r="O83" s="11">
        <f t="shared" si="6"/>
        <v>163871.48000000045</v>
      </c>
      <c r="P83" s="13">
        <f t="shared" si="7"/>
        <v>2.0907101209685464E-2</v>
      </c>
      <c r="Q83" s="14">
        <f t="shared" si="8"/>
        <v>67.847004254942306</v>
      </c>
    </row>
    <row r="84" spans="1:17" ht="18" customHeight="1" x14ac:dyDescent="0.2">
      <c r="A84" s="3" t="s">
        <v>297</v>
      </c>
      <c r="B84" s="4" t="s">
        <v>288</v>
      </c>
      <c r="C84" s="20">
        <v>1496.961</v>
      </c>
      <c r="D84" s="2">
        <v>3164494</v>
      </c>
      <c r="E84" s="1">
        <v>56176</v>
      </c>
      <c r="F84" s="16">
        <v>862363.31</v>
      </c>
      <c r="G84" s="10">
        <f t="shared" si="9"/>
        <v>4083033.31</v>
      </c>
      <c r="H84" s="21">
        <v>3164494</v>
      </c>
      <c r="I84" s="1">
        <v>187872</v>
      </c>
      <c r="J84" s="25">
        <v>3352366</v>
      </c>
      <c r="K84" s="2">
        <v>3164494</v>
      </c>
      <c r="L84" s="1">
        <v>111006</v>
      </c>
      <c r="M84" s="1">
        <v>878341</v>
      </c>
      <c r="N84" s="10">
        <f t="shared" si="5"/>
        <v>4153841</v>
      </c>
      <c r="O84" s="11">
        <f t="shared" si="6"/>
        <v>70807.689999999944</v>
      </c>
      <c r="P84" s="13">
        <f t="shared" si="7"/>
        <v>1.7341932975805174E-2</v>
      </c>
      <c r="Q84" s="14">
        <f t="shared" si="8"/>
        <v>47.300958408402053</v>
      </c>
    </row>
    <row r="85" spans="1:17" ht="18" customHeight="1" x14ac:dyDescent="0.2">
      <c r="A85" s="3" t="s">
        <v>298</v>
      </c>
      <c r="B85" s="4" t="s">
        <v>288</v>
      </c>
      <c r="C85" s="20">
        <v>3558.723</v>
      </c>
      <c r="D85" s="2">
        <v>4616520</v>
      </c>
      <c r="E85" s="1">
        <v>113455</v>
      </c>
      <c r="F85" s="16">
        <v>1323902.8600000001</v>
      </c>
      <c r="G85" s="10">
        <f t="shared" si="9"/>
        <v>6053877.8600000003</v>
      </c>
      <c r="H85" s="21">
        <v>4616520</v>
      </c>
      <c r="I85" s="1">
        <v>633968</v>
      </c>
      <c r="J85" s="25">
        <v>5250488</v>
      </c>
      <c r="K85" s="2">
        <v>4616520</v>
      </c>
      <c r="L85" s="1">
        <v>330163</v>
      </c>
      <c r="M85" s="1">
        <v>1371606</v>
      </c>
      <c r="N85" s="10">
        <f t="shared" si="5"/>
        <v>6318289</v>
      </c>
      <c r="O85" s="11">
        <f t="shared" si="6"/>
        <v>264411.13999999966</v>
      </c>
      <c r="P85" s="13">
        <f t="shared" si="7"/>
        <v>4.3676325508159433E-2</v>
      </c>
      <c r="Q85" s="14">
        <f t="shared" si="8"/>
        <v>74.299443929746616</v>
      </c>
    </row>
    <row r="86" spans="1:17" ht="18" customHeight="1" x14ac:dyDescent="0.2">
      <c r="A86" s="3" t="s">
        <v>299</v>
      </c>
      <c r="B86" s="4" t="s">
        <v>288</v>
      </c>
      <c r="C86" s="20">
        <v>1786.18</v>
      </c>
      <c r="D86" s="2">
        <v>3709244</v>
      </c>
      <c r="E86" s="1">
        <v>94455</v>
      </c>
      <c r="F86" s="16">
        <v>986591.99</v>
      </c>
      <c r="G86" s="10">
        <f t="shared" si="9"/>
        <v>4790290.99</v>
      </c>
      <c r="H86" s="21">
        <v>3709244</v>
      </c>
      <c r="I86" s="1">
        <v>268313</v>
      </c>
      <c r="J86" s="25">
        <v>3977557</v>
      </c>
      <c r="K86" s="2">
        <v>3709244</v>
      </c>
      <c r="L86" s="1">
        <v>166839</v>
      </c>
      <c r="M86" s="1">
        <v>1006010</v>
      </c>
      <c r="N86" s="10">
        <f t="shared" si="5"/>
        <v>4882093</v>
      </c>
      <c r="O86" s="11">
        <f t="shared" si="6"/>
        <v>91802.009999999776</v>
      </c>
      <c r="P86" s="13">
        <f t="shared" si="7"/>
        <v>1.9164182341248497E-2</v>
      </c>
      <c r="Q86" s="14">
        <f t="shared" si="8"/>
        <v>51.395721595807686</v>
      </c>
    </row>
    <row r="87" spans="1:17" ht="18" customHeight="1" x14ac:dyDescent="0.2">
      <c r="A87" s="3" t="s">
        <v>300</v>
      </c>
      <c r="B87" s="4" t="s">
        <v>288</v>
      </c>
      <c r="C87" s="20">
        <v>18354.598000000002</v>
      </c>
      <c r="D87" s="2">
        <v>117615435</v>
      </c>
      <c r="E87" s="1">
        <v>1912874</v>
      </c>
      <c r="F87" s="16">
        <v>9265618.7100000009</v>
      </c>
      <c r="G87" s="10">
        <f t="shared" si="9"/>
        <v>128793927.71000001</v>
      </c>
      <c r="H87" s="21">
        <v>117615435</v>
      </c>
      <c r="I87" s="1">
        <v>6383400</v>
      </c>
      <c r="J87" s="25">
        <v>123998835</v>
      </c>
      <c r="K87" s="2">
        <v>117615435</v>
      </c>
      <c r="L87" s="1">
        <v>3774126</v>
      </c>
      <c r="M87" s="1">
        <v>9641645</v>
      </c>
      <c r="N87" s="10">
        <f t="shared" si="5"/>
        <v>131031206</v>
      </c>
      <c r="O87" s="11">
        <f t="shared" si="6"/>
        <v>2237278.2899999917</v>
      </c>
      <c r="P87" s="13">
        <f t="shared" si="7"/>
        <v>1.7370992016312904E-2</v>
      </c>
      <c r="Q87" s="14">
        <f t="shared" si="8"/>
        <v>121.89197987338058</v>
      </c>
    </row>
    <row r="88" spans="1:17" ht="18" customHeight="1" x14ac:dyDescent="0.2">
      <c r="A88" s="3" t="s">
        <v>301</v>
      </c>
      <c r="B88" s="4" t="s">
        <v>288</v>
      </c>
      <c r="C88" s="20">
        <v>1993.9839999999999</v>
      </c>
      <c r="D88" s="2">
        <v>2430811</v>
      </c>
      <c r="E88" s="1">
        <v>60640</v>
      </c>
      <c r="F88" s="16">
        <v>854451.63</v>
      </c>
      <c r="G88" s="10">
        <f t="shared" si="9"/>
        <v>3345902.63</v>
      </c>
      <c r="H88" s="21">
        <v>2430811</v>
      </c>
      <c r="I88" s="1">
        <v>274304</v>
      </c>
      <c r="J88" s="25">
        <v>2705115</v>
      </c>
      <c r="K88" s="2">
        <v>2430811</v>
      </c>
      <c r="L88" s="1">
        <v>149615</v>
      </c>
      <c r="M88" s="1">
        <v>872700</v>
      </c>
      <c r="N88" s="10">
        <f t="shared" si="5"/>
        <v>3453126</v>
      </c>
      <c r="O88" s="11">
        <f t="shared" si="6"/>
        <v>107223.37000000011</v>
      </c>
      <c r="P88" s="13">
        <f t="shared" si="7"/>
        <v>3.2046171648455926E-2</v>
      </c>
      <c r="Q88" s="14">
        <f t="shared" si="8"/>
        <v>53.773435493965906</v>
      </c>
    </row>
    <row r="89" spans="1:17" ht="18" customHeight="1" x14ac:dyDescent="0.2">
      <c r="A89" s="3" t="s">
        <v>302</v>
      </c>
      <c r="B89" s="4" t="s">
        <v>288</v>
      </c>
      <c r="C89" s="20">
        <v>1518.758</v>
      </c>
      <c r="D89" s="2">
        <v>3849843</v>
      </c>
      <c r="E89" s="1">
        <v>88940</v>
      </c>
      <c r="F89" s="16">
        <v>820119.27</v>
      </c>
      <c r="G89" s="10">
        <f t="shared" si="9"/>
        <v>4758902.2699999996</v>
      </c>
      <c r="H89" s="21">
        <v>3849843</v>
      </c>
      <c r="I89" s="1">
        <v>261814</v>
      </c>
      <c r="J89" s="25">
        <v>4111657</v>
      </c>
      <c r="K89" s="2">
        <v>3849843</v>
      </c>
      <c r="L89" s="1">
        <v>160936</v>
      </c>
      <c r="M89" s="1">
        <v>843497</v>
      </c>
      <c r="N89" s="10">
        <f t="shared" si="5"/>
        <v>4854276</v>
      </c>
      <c r="O89" s="11">
        <f t="shared" si="6"/>
        <v>95373.730000000447</v>
      </c>
      <c r="P89" s="13">
        <f t="shared" si="7"/>
        <v>2.0041119692924575E-2</v>
      </c>
      <c r="Q89" s="14">
        <f t="shared" si="8"/>
        <v>62.797186911937544</v>
      </c>
    </row>
    <row r="90" spans="1:17" ht="18" customHeight="1" x14ac:dyDescent="0.2">
      <c r="A90" s="3" t="s">
        <v>303</v>
      </c>
      <c r="B90" s="4" t="s">
        <v>288</v>
      </c>
      <c r="C90" s="20">
        <v>3510.4560000000001</v>
      </c>
      <c r="D90" s="2">
        <v>4923470</v>
      </c>
      <c r="E90" s="1">
        <v>103830</v>
      </c>
      <c r="F90" s="16">
        <v>1392856.51</v>
      </c>
      <c r="G90" s="10">
        <f t="shared" si="9"/>
        <v>6420156.5099999998</v>
      </c>
      <c r="H90" s="21">
        <v>4923470</v>
      </c>
      <c r="I90" s="1">
        <v>455085</v>
      </c>
      <c r="J90" s="25">
        <v>5378555</v>
      </c>
      <c r="K90" s="2">
        <v>4923470</v>
      </c>
      <c r="L90" s="1">
        <v>250071</v>
      </c>
      <c r="M90" s="1">
        <v>1421310</v>
      </c>
      <c r="N90" s="10">
        <f t="shared" si="5"/>
        <v>6594851</v>
      </c>
      <c r="O90" s="11">
        <f t="shared" si="6"/>
        <v>174694.49000000022</v>
      </c>
      <c r="P90" s="13">
        <f t="shared" si="7"/>
        <v>2.7210316403953248E-2</v>
      </c>
      <c r="Q90" s="14">
        <f t="shared" si="8"/>
        <v>49.764044899010329</v>
      </c>
    </row>
    <row r="91" spans="1:17" ht="18" customHeight="1" x14ac:dyDescent="0.2">
      <c r="A91" s="3" t="s">
        <v>551</v>
      </c>
      <c r="B91" s="4" t="s">
        <v>288</v>
      </c>
      <c r="C91" s="20">
        <v>5953.98</v>
      </c>
      <c r="D91" s="2">
        <v>6821551</v>
      </c>
      <c r="E91" s="1">
        <v>153179</v>
      </c>
      <c r="F91" s="16">
        <v>2070140.72</v>
      </c>
      <c r="G91" s="10">
        <f t="shared" si="9"/>
        <v>9044870.7200000007</v>
      </c>
      <c r="H91" s="21">
        <v>6821551</v>
      </c>
      <c r="I91" s="1">
        <v>816558</v>
      </c>
      <c r="J91" s="25">
        <v>7638109</v>
      </c>
      <c r="K91" s="2">
        <v>6821551</v>
      </c>
      <c r="L91" s="1">
        <v>429382</v>
      </c>
      <c r="M91" s="1">
        <v>2128869</v>
      </c>
      <c r="N91" s="10">
        <f t="shared" si="5"/>
        <v>9379802</v>
      </c>
      <c r="O91" s="11">
        <f t="shared" si="6"/>
        <v>334931.27999999933</v>
      </c>
      <c r="P91" s="13">
        <f t="shared" si="7"/>
        <v>3.7029968737905775E-2</v>
      </c>
      <c r="Q91" s="14">
        <f t="shared" si="8"/>
        <v>56.253343141898249</v>
      </c>
    </row>
    <row r="92" spans="1:17" ht="18" customHeight="1" x14ac:dyDescent="0.2">
      <c r="A92" s="3" t="s">
        <v>304</v>
      </c>
      <c r="B92" s="4" t="s">
        <v>288</v>
      </c>
      <c r="C92" s="20">
        <v>1932.9570000000001</v>
      </c>
      <c r="D92" s="2">
        <v>1260510</v>
      </c>
      <c r="E92" s="1">
        <v>29854</v>
      </c>
      <c r="F92" s="16">
        <v>742988.18</v>
      </c>
      <c r="G92" s="10">
        <f t="shared" si="9"/>
        <v>2033352.1800000002</v>
      </c>
      <c r="H92" s="21">
        <v>1260510</v>
      </c>
      <c r="I92" s="1">
        <v>200854</v>
      </c>
      <c r="J92" s="25">
        <v>1461364</v>
      </c>
      <c r="K92" s="2">
        <v>1260510</v>
      </c>
      <c r="L92" s="1">
        <v>101047</v>
      </c>
      <c r="M92" s="1">
        <v>762777</v>
      </c>
      <c r="N92" s="10">
        <f t="shared" si="5"/>
        <v>2124334</v>
      </c>
      <c r="O92" s="11">
        <f t="shared" si="6"/>
        <v>90981.819999999832</v>
      </c>
      <c r="P92" s="13">
        <f t="shared" si="7"/>
        <v>4.4744742644631207E-2</v>
      </c>
      <c r="Q92" s="14">
        <f t="shared" si="8"/>
        <v>47.068724239597586</v>
      </c>
    </row>
    <row r="93" spans="1:17" ht="18" customHeight="1" x14ac:dyDescent="0.2">
      <c r="A93" s="3" t="s">
        <v>162</v>
      </c>
      <c r="B93" s="4" t="s">
        <v>163</v>
      </c>
      <c r="C93" s="20">
        <v>7930.5450000000001</v>
      </c>
      <c r="D93" s="2">
        <v>37417036</v>
      </c>
      <c r="E93" s="1">
        <v>566066</v>
      </c>
      <c r="F93" s="16">
        <v>5026783.4800000004</v>
      </c>
      <c r="G93" s="10">
        <f t="shared" si="9"/>
        <v>43009885.480000004</v>
      </c>
      <c r="H93" s="21">
        <v>37417036</v>
      </c>
      <c r="I93" s="1">
        <v>1995890</v>
      </c>
      <c r="J93" s="25">
        <v>39412926</v>
      </c>
      <c r="K93" s="2">
        <v>37417036</v>
      </c>
      <c r="L93" s="1">
        <v>1161461</v>
      </c>
      <c r="M93" s="1">
        <v>5100487</v>
      </c>
      <c r="N93" s="10">
        <f t="shared" si="5"/>
        <v>43678984</v>
      </c>
      <c r="O93" s="11">
        <f t="shared" si="6"/>
        <v>669098.51999999583</v>
      </c>
      <c r="P93" s="13">
        <f t="shared" si="7"/>
        <v>1.5556854256473964E-2</v>
      </c>
      <c r="Q93" s="14">
        <f t="shared" si="8"/>
        <v>84.369803084150689</v>
      </c>
    </row>
    <row r="94" spans="1:17" ht="18" customHeight="1" x14ac:dyDescent="0.2">
      <c r="A94" s="3" t="s">
        <v>164</v>
      </c>
      <c r="B94" s="4" t="s">
        <v>163</v>
      </c>
      <c r="C94" s="20">
        <v>1268.1010000000001</v>
      </c>
      <c r="D94" s="2">
        <v>6731148</v>
      </c>
      <c r="E94" s="1">
        <v>79362</v>
      </c>
      <c r="F94" s="16">
        <v>726697.61</v>
      </c>
      <c r="G94" s="10">
        <f t="shared" si="9"/>
        <v>7537207.6100000003</v>
      </c>
      <c r="H94" s="21">
        <v>6731148</v>
      </c>
      <c r="I94" s="1">
        <v>276670</v>
      </c>
      <c r="J94" s="25">
        <v>7007818</v>
      </c>
      <c r="K94" s="2">
        <v>6731148</v>
      </c>
      <c r="L94" s="1">
        <v>161544</v>
      </c>
      <c r="M94" s="1">
        <v>733880</v>
      </c>
      <c r="N94" s="10">
        <f t="shared" si="5"/>
        <v>7626572</v>
      </c>
      <c r="O94" s="11">
        <f t="shared" si="6"/>
        <v>89364.389999999665</v>
      </c>
      <c r="P94" s="13">
        <f t="shared" si="7"/>
        <v>1.1856432066623101E-2</v>
      </c>
      <c r="Q94" s="14">
        <f t="shared" si="8"/>
        <v>70.471035035852552</v>
      </c>
    </row>
    <row r="95" spans="1:17" ht="18" customHeight="1" x14ac:dyDescent="0.2">
      <c r="A95" s="3" t="s">
        <v>165</v>
      </c>
      <c r="B95" s="4" t="s">
        <v>163</v>
      </c>
      <c r="C95" s="20">
        <v>883.57100000000003</v>
      </c>
      <c r="D95" s="2">
        <v>5055482</v>
      </c>
      <c r="E95" s="1">
        <v>68359</v>
      </c>
      <c r="F95" s="16">
        <v>554138.66</v>
      </c>
      <c r="G95" s="10">
        <f t="shared" si="9"/>
        <v>5677979.6600000001</v>
      </c>
      <c r="H95" s="21">
        <v>5055482</v>
      </c>
      <c r="I95" s="1">
        <v>231072</v>
      </c>
      <c r="J95" s="25">
        <v>5286554</v>
      </c>
      <c r="K95" s="2">
        <v>5055482</v>
      </c>
      <c r="L95" s="1">
        <v>136193</v>
      </c>
      <c r="M95" s="1">
        <v>563373</v>
      </c>
      <c r="N95" s="10">
        <f t="shared" si="5"/>
        <v>5755048</v>
      </c>
      <c r="O95" s="11">
        <f t="shared" si="6"/>
        <v>77068.339999999851</v>
      </c>
      <c r="P95" s="13">
        <f t="shared" si="7"/>
        <v>1.3573197618675486E-2</v>
      </c>
      <c r="Q95" s="14">
        <f t="shared" si="8"/>
        <v>87.223709243512801</v>
      </c>
    </row>
    <row r="96" spans="1:17" ht="18" customHeight="1" x14ac:dyDescent="0.2">
      <c r="A96" s="3" t="s">
        <v>166</v>
      </c>
      <c r="B96" s="4" t="s">
        <v>163</v>
      </c>
      <c r="C96" s="20">
        <v>3476.944</v>
      </c>
      <c r="D96" s="2">
        <v>11418009</v>
      </c>
      <c r="E96" s="1">
        <v>161591</v>
      </c>
      <c r="F96" s="16">
        <v>2069166.18</v>
      </c>
      <c r="G96" s="10">
        <f t="shared" si="9"/>
        <v>13648766.18</v>
      </c>
      <c r="H96" s="21">
        <v>11418009</v>
      </c>
      <c r="I96" s="1">
        <v>565770</v>
      </c>
      <c r="J96" s="25">
        <v>11983779</v>
      </c>
      <c r="K96" s="2">
        <v>11418009</v>
      </c>
      <c r="L96" s="1">
        <v>329864</v>
      </c>
      <c r="M96" s="1">
        <v>2087530</v>
      </c>
      <c r="N96" s="10">
        <f t="shared" si="5"/>
        <v>13835403</v>
      </c>
      <c r="O96" s="11">
        <f t="shared" si="6"/>
        <v>186636.8200000003</v>
      </c>
      <c r="P96" s="13">
        <f t="shared" si="7"/>
        <v>1.3674263119364266E-2</v>
      </c>
      <c r="Q96" s="14">
        <f t="shared" si="8"/>
        <v>53.678408395418593</v>
      </c>
    </row>
    <row r="97" spans="1:17" ht="18" customHeight="1" x14ac:dyDescent="0.2">
      <c r="A97" s="3" t="s">
        <v>167</v>
      </c>
      <c r="B97" s="4" t="s">
        <v>163</v>
      </c>
      <c r="C97" s="20">
        <v>1893.5450000000001</v>
      </c>
      <c r="D97" s="2">
        <v>7421433</v>
      </c>
      <c r="E97" s="1">
        <v>113085</v>
      </c>
      <c r="F97" s="16">
        <v>1064429.81</v>
      </c>
      <c r="G97" s="10">
        <f t="shared" si="9"/>
        <v>8598947.8100000005</v>
      </c>
      <c r="H97" s="21">
        <v>7421433</v>
      </c>
      <c r="I97" s="1">
        <v>386546</v>
      </c>
      <c r="J97" s="25">
        <v>7807979</v>
      </c>
      <c r="K97" s="2">
        <v>7421433</v>
      </c>
      <c r="L97" s="1">
        <v>228645</v>
      </c>
      <c r="M97" s="1">
        <v>1081631</v>
      </c>
      <c r="N97" s="10">
        <f t="shared" si="5"/>
        <v>8731709</v>
      </c>
      <c r="O97" s="11">
        <f t="shared" si="6"/>
        <v>132761.18999999948</v>
      </c>
      <c r="P97" s="13">
        <f t="shared" si="7"/>
        <v>1.5439236629114913E-2</v>
      </c>
      <c r="Q97" s="14">
        <f t="shared" si="8"/>
        <v>70.112508548779914</v>
      </c>
    </row>
    <row r="98" spans="1:17" ht="18" customHeight="1" x14ac:dyDescent="0.2">
      <c r="A98" s="3" t="s">
        <v>168</v>
      </c>
      <c r="B98" s="4" t="s">
        <v>163</v>
      </c>
      <c r="C98" s="20">
        <v>1861.788</v>
      </c>
      <c r="D98" s="2">
        <v>8966156</v>
      </c>
      <c r="E98" s="1">
        <v>113119</v>
      </c>
      <c r="F98" s="16">
        <v>1446332.88</v>
      </c>
      <c r="G98" s="10">
        <f t="shared" si="9"/>
        <v>10525607.879999999</v>
      </c>
      <c r="H98" s="21">
        <v>8966156</v>
      </c>
      <c r="I98" s="1">
        <v>416827</v>
      </c>
      <c r="J98" s="25">
        <v>9382983</v>
      </c>
      <c r="K98" s="2">
        <v>8966156</v>
      </c>
      <c r="L98" s="1">
        <v>239624</v>
      </c>
      <c r="M98" s="1">
        <v>1458447</v>
      </c>
      <c r="N98" s="10">
        <f t="shared" si="5"/>
        <v>10664227</v>
      </c>
      <c r="O98" s="11">
        <f t="shared" si="6"/>
        <v>138619.12000000104</v>
      </c>
      <c r="P98" s="13">
        <f t="shared" si="7"/>
        <v>1.3169702080902623E-2</v>
      </c>
      <c r="Q98" s="14">
        <f t="shared" si="8"/>
        <v>74.45483588894173</v>
      </c>
    </row>
    <row r="99" spans="1:17" ht="18" customHeight="1" x14ac:dyDescent="0.2">
      <c r="A99" s="3" t="s">
        <v>169</v>
      </c>
      <c r="B99" s="4" t="s">
        <v>163</v>
      </c>
      <c r="C99" s="20">
        <v>521.10199999999998</v>
      </c>
      <c r="D99" s="2">
        <v>3199264</v>
      </c>
      <c r="E99" s="1">
        <v>42113</v>
      </c>
      <c r="F99" s="16">
        <v>324622.98</v>
      </c>
      <c r="G99" s="10">
        <f t="shared" si="9"/>
        <v>3565999.98</v>
      </c>
      <c r="H99" s="21">
        <v>3199264</v>
      </c>
      <c r="I99" s="1">
        <v>136538</v>
      </c>
      <c r="J99" s="25">
        <v>3335802</v>
      </c>
      <c r="K99" s="2">
        <v>3199264</v>
      </c>
      <c r="L99" s="1">
        <v>81425</v>
      </c>
      <c r="M99" s="1">
        <v>333063</v>
      </c>
      <c r="N99" s="10">
        <f t="shared" si="5"/>
        <v>3613752</v>
      </c>
      <c r="O99" s="11">
        <f t="shared" si="6"/>
        <v>47752.020000000019</v>
      </c>
      <c r="P99" s="13">
        <f t="shared" si="7"/>
        <v>1.3390919873196416E-2</v>
      </c>
      <c r="Q99" s="14">
        <f t="shared" si="8"/>
        <v>91.636608571834344</v>
      </c>
    </row>
    <row r="100" spans="1:17" ht="18" customHeight="1" x14ac:dyDescent="0.2">
      <c r="A100" s="3" t="s">
        <v>353</v>
      </c>
      <c r="B100" s="4" t="s">
        <v>354</v>
      </c>
      <c r="C100" s="20">
        <v>2210.866</v>
      </c>
      <c r="D100" s="2">
        <v>11040684</v>
      </c>
      <c r="E100" s="1">
        <v>179024</v>
      </c>
      <c r="F100" s="16">
        <v>1383146.31</v>
      </c>
      <c r="G100" s="10">
        <f t="shared" si="9"/>
        <v>12602854.310000001</v>
      </c>
      <c r="H100" s="21">
        <v>11040684</v>
      </c>
      <c r="I100" s="1">
        <v>551335</v>
      </c>
      <c r="J100" s="25">
        <v>11592019</v>
      </c>
      <c r="K100" s="2">
        <v>11040684</v>
      </c>
      <c r="L100" s="1">
        <v>334029</v>
      </c>
      <c r="M100" s="1">
        <v>1421487</v>
      </c>
      <c r="N100" s="10">
        <f t="shared" si="5"/>
        <v>12796200</v>
      </c>
      <c r="O100" s="11">
        <f t="shared" si="6"/>
        <v>193345.68999999948</v>
      </c>
      <c r="P100" s="13">
        <f t="shared" si="7"/>
        <v>1.534142070075231E-2</v>
      </c>
      <c r="Q100" s="14">
        <f t="shared" si="8"/>
        <v>87.45246885157195</v>
      </c>
    </row>
    <row r="101" spans="1:17" ht="18" customHeight="1" x14ac:dyDescent="0.2">
      <c r="A101" s="3" t="s">
        <v>355</v>
      </c>
      <c r="B101" s="4" t="s">
        <v>354</v>
      </c>
      <c r="C101" s="20">
        <v>1032.222</v>
      </c>
      <c r="D101" s="2">
        <v>6712877</v>
      </c>
      <c r="E101" s="1">
        <v>86371</v>
      </c>
      <c r="F101" s="16">
        <v>647897.26</v>
      </c>
      <c r="G101" s="10">
        <f t="shared" si="9"/>
        <v>7447145.2599999998</v>
      </c>
      <c r="H101" s="21">
        <v>6712877</v>
      </c>
      <c r="I101" s="1">
        <v>268203</v>
      </c>
      <c r="J101" s="25">
        <v>6981080</v>
      </c>
      <c r="K101" s="2">
        <v>6712877</v>
      </c>
      <c r="L101" s="1">
        <v>162073</v>
      </c>
      <c r="M101" s="1">
        <v>659404</v>
      </c>
      <c r="N101" s="10">
        <f t="shared" si="5"/>
        <v>7534354</v>
      </c>
      <c r="O101" s="11">
        <f t="shared" si="6"/>
        <v>87208.740000000224</v>
      </c>
      <c r="P101" s="13">
        <f t="shared" si="7"/>
        <v>1.1710358393089841E-2</v>
      </c>
      <c r="Q101" s="14">
        <f t="shared" si="8"/>
        <v>84.486418619250728</v>
      </c>
    </row>
    <row r="102" spans="1:17" ht="18" customHeight="1" x14ac:dyDescent="0.2">
      <c r="A102" s="3" t="s">
        <v>356</v>
      </c>
      <c r="B102" s="4" t="s">
        <v>354</v>
      </c>
      <c r="C102" s="20">
        <v>852.85299999999995</v>
      </c>
      <c r="D102" s="2">
        <v>5721258</v>
      </c>
      <c r="E102" s="1">
        <v>75343</v>
      </c>
      <c r="F102" s="16">
        <v>540726.66</v>
      </c>
      <c r="G102" s="10">
        <f t="shared" si="9"/>
        <v>6337327.6600000001</v>
      </c>
      <c r="H102" s="21">
        <v>5721258</v>
      </c>
      <c r="I102" s="1">
        <v>215747</v>
      </c>
      <c r="J102" s="25">
        <v>5937005</v>
      </c>
      <c r="K102" s="2">
        <v>5721258</v>
      </c>
      <c r="L102" s="1">
        <v>133798</v>
      </c>
      <c r="M102" s="1">
        <v>548814</v>
      </c>
      <c r="N102" s="10">
        <f t="shared" si="5"/>
        <v>6403870</v>
      </c>
      <c r="O102" s="11">
        <f t="shared" si="6"/>
        <v>66542.339999999851</v>
      </c>
      <c r="P102" s="13">
        <f t="shared" si="7"/>
        <v>1.0500063050235254E-2</v>
      </c>
      <c r="Q102" s="14">
        <f t="shared" si="8"/>
        <v>78.023223228387366</v>
      </c>
    </row>
    <row r="103" spans="1:17" ht="18" customHeight="1" x14ac:dyDescent="0.2">
      <c r="A103" s="3" t="s">
        <v>357</v>
      </c>
      <c r="B103" s="4" t="s">
        <v>354</v>
      </c>
      <c r="C103" s="20">
        <v>1131.066</v>
      </c>
      <c r="D103" s="2">
        <v>5747712</v>
      </c>
      <c r="E103" s="1">
        <v>77091</v>
      </c>
      <c r="F103" s="16">
        <v>724379.53</v>
      </c>
      <c r="G103" s="10">
        <f t="shared" si="9"/>
        <v>6549182.5300000003</v>
      </c>
      <c r="H103" s="21">
        <v>5747712</v>
      </c>
      <c r="I103" s="1">
        <v>271440</v>
      </c>
      <c r="J103" s="25">
        <v>6019152</v>
      </c>
      <c r="K103" s="2">
        <v>5747712</v>
      </c>
      <c r="L103" s="1">
        <v>158011</v>
      </c>
      <c r="M103" s="1">
        <v>739951</v>
      </c>
      <c r="N103" s="10">
        <f t="shared" si="5"/>
        <v>6645674</v>
      </c>
      <c r="O103" s="11">
        <f t="shared" si="6"/>
        <v>96491.469999999739</v>
      </c>
      <c r="P103" s="13">
        <f t="shared" si="7"/>
        <v>1.4733360928329439E-2</v>
      </c>
      <c r="Q103" s="14">
        <f t="shared" si="8"/>
        <v>85.310202941295856</v>
      </c>
    </row>
    <row r="104" spans="1:17" ht="18" customHeight="1" x14ac:dyDescent="0.2">
      <c r="A104" s="3" t="s">
        <v>358</v>
      </c>
      <c r="B104" s="4" t="s">
        <v>354</v>
      </c>
      <c r="C104" s="20">
        <v>1609.0250000000001</v>
      </c>
      <c r="D104" s="2">
        <v>6340431</v>
      </c>
      <c r="E104" s="1">
        <v>125334</v>
      </c>
      <c r="F104" s="16">
        <v>1050949.23</v>
      </c>
      <c r="G104" s="10">
        <f t="shared" si="9"/>
        <v>7516714.2300000004</v>
      </c>
      <c r="H104" s="21">
        <v>6340431</v>
      </c>
      <c r="I104" s="1">
        <v>382280</v>
      </c>
      <c r="J104" s="25">
        <v>6722711</v>
      </c>
      <c r="K104" s="2">
        <v>6340431</v>
      </c>
      <c r="L104" s="1">
        <v>232309</v>
      </c>
      <c r="M104" s="1">
        <v>1067946</v>
      </c>
      <c r="N104" s="10">
        <f t="shared" si="5"/>
        <v>7640686</v>
      </c>
      <c r="O104" s="11">
        <f t="shared" si="6"/>
        <v>123971.76999999955</v>
      </c>
      <c r="P104" s="13">
        <f t="shared" si="7"/>
        <v>1.6492814041701241E-2</v>
      </c>
      <c r="Q104" s="14">
        <f t="shared" si="8"/>
        <v>77.047758735880137</v>
      </c>
    </row>
    <row r="105" spans="1:17" ht="18" customHeight="1" x14ac:dyDescent="0.2">
      <c r="A105" s="3" t="s">
        <v>359</v>
      </c>
      <c r="B105" s="4" t="s">
        <v>354</v>
      </c>
      <c r="C105" s="20">
        <v>1585.58</v>
      </c>
      <c r="D105" s="2">
        <v>8882013</v>
      </c>
      <c r="E105" s="1">
        <v>149151</v>
      </c>
      <c r="F105" s="16">
        <v>1053000.79</v>
      </c>
      <c r="G105" s="10">
        <f t="shared" si="9"/>
        <v>10084164.789999999</v>
      </c>
      <c r="H105" s="21">
        <v>8882013</v>
      </c>
      <c r="I105" s="1">
        <v>400603</v>
      </c>
      <c r="J105" s="25">
        <v>9282616</v>
      </c>
      <c r="K105" s="2">
        <v>8882013</v>
      </c>
      <c r="L105" s="1">
        <v>253839</v>
      </c>
      <c r="M105" s="1">
        <v>1069050</v>
      </c>
      <c r="N105" s="10">
        <f t="shared" si="5"/>
        <v>10204902</v>
      </c>
      <c r="O105" s="11">
        <f t="shared" si="6"/>
        <v>120737.21000000089</v>
      </c>
      <c r="P105" s="13">
        <f t="shared" si="7"/>
        <v>1.1972950910097226E-2</v>
      </c>
      <c r="Q105" s="14">
        <f t="shared" si="8"/>
        <v>76.14703137022471</v>
      </c>
    </row>
    <row r="106" spans="1:17" ht="18" customHeight="1" x14ac:dyDescent="0.2">
      <c r="A106" s="3" t="s">
        <v>360</v>
      </c>
      <c r="B106" s="4" t="s">
        <v>354</v>
      </c>
      <c r="C106" s="20">
        <v>1422.3820000000001</v>
      </c>
      <c r="D106" s="2">
        <v>6614986</v>
      </c>
      <c r="E106" s="1">
        <v>95676</v>
      </c>
      <c r="F106" s="16">
        <v>848053.8</v>
      </c>
      <c r="G106" s="10">
        <f t="shared" si="9"/>
        <v>7558715.7999999998</v>
      </c>
      <c r="H106" s="21">
        <v>6614986</v>
      </c>
      <c r="I106" s="1">
        <v>306271</v>
      </c>
      <c r="J106" s="25">
        <v>6921257</v>
      </c>
      <c r="K106" s="2">
        <v>6614986</v>
      </c>
      <c r="L106" s="1">
        <v>183375</v>
      </c>
      <c r="M106" s="1">
        <v>866406</v>
      </c>
      <c r="N106" s="10">
        <f t="shared" si="5"/>
        <v>7664767</v>
      </c>
      <c r="O106" s="11">
        <f t="shared" si="6"/>
        <v>106051.20000000019</v>
      </c>
      <c r="P106" s="13">
        <f t="shared" si="7"/>
        <v>1.4030319806441221E-2</v>
      </c>
      <c r="Q106" s="14">
        <f t="shared" si="8"/>
        <v>74.558873776524294</v>
      </c>
    </row>
    <row r="107" spans="1:17" ht="18" customHeight="1" x14ac:dyDescent="0.2">
      <c r="A107" s="3" t="s">
        <v>443</v>
      </c>
      <c r="B107" s="4" t="s">
        <v>444</v>
      </c>
      <c r="C107" s="20">
        <v>7333.0590000000002</v>
      </c>
      <c r="D107" s="2">
        <v>11092680</v>
      </c>
      <c r="E107" s="1">
        <v>272868</v>
      </c>
      <c r="F107" s="16">
        <v>3993410.61</v>
      </c>
      <c r="G107" s="10">
        <f t="shared" si="9"/>
        <v>15358958.609999999</v>
      </c>
      <c r="H107" s="21">
        <v>11092680</v>
      </c>
      <c r="I107" s="1">
        <v>757092</v>
      </c>
      <c r="J107" s="25">
        <v>11849772</v>
      </c>
      <c r="K107" s="2">
        <v>11092680</v>
      </c>
      <c r="L107" s="1">
        <v>474597</v>
      </c>
      <c r="M107" s="1">
        <v>4041972</v>
      </c>
      <c r="N107" s="10">
        <f t="shared" si="5"/>
        <v>15609249</v>
      </c>
      <c r="O107" s="11">
        <f t="shared" si="6"/>
        <v>250290.3900000006</v>
      </c>
      <c r="P107" s="13">
        <f t="shared" si="7"/>
        <v>1.6296052118861763E-2</v>
      </c>
      <c r="Q107" s="14">
        <f t="shared" si="8"/>
        <v>34.131784566304539</v>
      </c>
    </row>
    <row r="108" spans="1:17" ht="18" customHeight="1" x14ac:dyDescent="0.2">
      <c r="A108" s="3" t="s">
        <v>445</v>
      </c>
      <c r="B108" s="4" t="s">
        <v>444</v>
      </c>
      <c r="C108" s="20">
        <v>1316.74</v>
      </c>
      <c r="D108" s="2">
        <v>6007977</v>
      </c>
      <c r="E108" s="1">
        <v>87756</v>
      </c>
      <c r="F108" s="16">
        <v>897933.88</v>
      </c>
      <c r="G108" s="10">
        <f t="shared" si="9"/>
        <v>6993666.8799999999</v>
      </c>
      <c r="H108" s="21">
        <v>6007977</v>
      </c>
      <c r="I108" s="1">
        <v>284182</v>
      </c>
      <c r="J108" s="25">
        <v>6292159</v>
      </c>
      <c r="K108" s="2">
        <v>6007977</v>
      </c>
      <c r="L108" s="1">
        <v>169645</v>
      </c>
      <c r="M108" s="1">
        <v>918799</v>
      </c>
      <c r="N108" s="10">
        <f t="shared" si="5"/>
        <v>7096421</v>
      </c>
      <c r="O108" s="11">
        <f t="shared" si="6"/>
        <v>102754.12000000011</v>
      </c>
      <c r="P108" s="13">
        <f t="shared" si="7"/>
        <v>1.4692452723741985E-2</v>
      </c>
      <c r="Q108" s="14">
        <f t="shared" si="8"/>
        <v>78.036757446420793</v>
      </c>
    </row>
    <row r="109" spans="1:17" ht="18" customHeight="1" x14ac:dyDescent="0.2">
      <c r="A109" s="3" t="s">
        <v>446</v>
      </c>
      <c r="B109" s="4" t="s">
        <v>444</v>
      </c>
      <c r="C109" s="20">
        <v>7054.4229999999998</v>
      </c>
      <c r="D109" s="2">
        <v>19379574</v>
      </c>
      <c r="E109" s="1">
        <v>467021</v>
      </c>
      <c r="F109" s="16">
        <v>4265776.28</v>
      </c>
      <c r="G109" s="10">
        <f t="shared" si="9"/>
        <v>24112371.280000001</v>
      </c>
      <c r="H109" s="21">
        <v>19379574</v>
      </c>
      <c r="I109" s="1">
        <v>1342018</v>
      </c>
      <c r="J109" s="25">
        <v>20721592</v>
      </c>
      <c r="K109" s="2">
        <v>19379574</v>
      </c>
      <c r="L109" s="1">
        <v>831579</v>
      </c>
      <c r="M109" s="1">
        <v>4390338</v>
      </c>
      <c r="N109" s="10">
        <f t="shared" si="5"/>
        <v>24601491</v>
      </c>
      <c r="O109" s="11">
        <f t="shared" si="6"/>
        <v>489119.71999999881</v>
      </c>
      <c r="P109" s="13">
        <f t="shared" si="7"/>
        <v>2.0285011138896115E-2</v>
      </c>
      <c r="Q109" s="14">
        <f t="shared" si="8"/>
        <v>69.335184465121927</v>
      </c>
    </row>
    <row r="110" spans="1:17" ht="18" customHeight="1" x14ac:dyDescent="0.2">
      <c r="A110" s="3" t="s">
        <v>447</v>
      </c>
      <c r="B110" s="4" t="s">
        <v>444</v>
      </c>
      <c r="C110" s="20">
        <v>5774.05</v>
      </c>
      <c r="D110" s="2">
        <v>11658254</v>
      </c>
      <c r="E110" s="1">
        <v>190064</v>
      </c>
      <c r="F110" s="16">
        <v>2871884.67</v>
      </c>
      <c r="G110" s="10">
        <f t="shared" si="9"/>
        <v>14720202.67</v>
      </c>
      <c r="H110" s="21">
        <v>11658254</v>
      </c>
      <c r="I110" s="1">
        <v>486051</v>
      </c>
      <c r="J110" s="25">
        <v>12144305</v>
      </c>
      <c r="K110" s="2">
        <v>11658254</v>
      </c>
      <c r="L110" s="1">
        <v>313358</v>
      </c>
      <c r="M110" s="1">
        <v>2897528</v>
      </c>
      <c r="N110" s="10">
        <f t="shared" si="5"/>
        <v>14869140</v>
      </c>
      <c r="O110" s="11">
        <f t="shared" si="6"/>
        <v>148937.33000000007</v>
      </c>
      <c r="P110" s="13">
        <f t="shared" si="7"/>
        <v>1.0117885829353196E-2</v>
      </c>
      <c r="Q110" s="14">
        <f t="shared" si="8"/>
        <v>25.794257063932609</v>
      </c>
    </row>
    <row r="111" spans="1:17" ht="18" customHeight="1" x14ac:dyDescent="0.2">
      <c r="A111" s="3" t="s">
        <v>448</v>
      </c>
      <c r="B111" s="4" t="s">
        <v>444</v>
      </c>
      <c r="C111" s="20">
        <v>20000.458999999999</v>
      </c>
      <c r="D111" s="2">
        <v>16227940</v>
      </c>
      <c r="E111" s="1">
        <v>306359</v>
      </c>
      <c r="F111" s="16">
        <v>6893694.1100000003</v>
      </c>
      <c r="G111" s="10">
        <f t="shared" si="9"/>
        <v>23427993.109999999</v>
      </c>
      <c r="H111" s="21">
        <v>16227940</v>
      </c>
      <c r="I111" s="1">
        <v>1423249</v>
      </c>
      <c r="J111" s="25">
        <v>17651189</v>
      </c>
      <c r="K111" s="2">
        <v>16227940</v>
      </c>
      <c r="L111" s="1">
        <v>771334</v>
      </c>
      <c r="M111" s="1">
        <v>6972187</v>
      </c>
      <c r="N111" s="10">
        <f t="shared" si="5"/>
        <v>23971461</v>
      </c>
      <c r="O111" s="11">
        <f t="shared" si="6"/>
        <v>543467.8900000006</v>
      </c>
      <c r="P111" s="13">
        <f t="shared" si="7"/>
        <v>2.3197372794515076E-2</v>
      </c>
      <c r="Q111" s="14">
        <f t="shared" si="8"/>
        <v>27.172770884908221</v>
      </c>
    </row>
    <row r="112" spans="1:17" ht="18" customHeight="1" x14ac:dyDescent="0.2">
      <c r="A112" s="3" t="s">
        <v>449</v>
      </c>
      <c r="B112" s="4" t="s">
        <v>444</v>
      </c>
      <c r="C112" s="20">
        <v>11513.326999999999</v>
      </c>
      <c r="D112" s="2">
        <v>13807170</v>
      </c>
      <c r="E112" s="1">
        <v>156160</v>
      </c>
      <c r="F112" s="16">
        <v>6087928.5499999998</v>
      </c>
      <c r="G112" s="10">
        <f t="shared" si="9"/>
        <v>20051258.550000001</v>
      </c>
      <c r="H112" s="21">
        <v>13807170</v>
      </c>
      <c r="I112" s="1">
        <v>561671</v>
      </c>
      <c r="J112" s="25">
        <v>14368841</v>
      </c>
      <c r="K112" s="2">
        <v>13807170</v>
      </c>
      <c r="L112" s="1">
        <v>325000</v>
      </c>
      <c r="M112" s="1">
        <v>6116231</v>
      </c>
      <c r="N112" s="10">
        <f t="shared" si="5"/>
        <v>20248401</v>
      </c>
      <c r="O112" s="11">
        <f t="shared" si="6"/>
        <v>197142.44999999925</v>
      </c>
      <c r="P112" s="13">
        <f t="shared" si="7"/>
        <v>9.8319239916239195E-3</v>
      </c>
      <c r="Q112" s="14">
        <f t="shared" si="8"/>
        <v>17.122978440549744</v>
      </c>
    </row>
    <row r="113" spans="1:17" ht="18" customHeight="1" x14ac:dyDescent="0.2">
      <c r="A113" s="3" t="s">
        <v>450</v>
      </c>
      <c r="B113" s="4" t="s">
        <v>444</v>
      </c>
      <c r="C113" s="20">
        <v>1005.604</v>
      </c>
      <c r="D113" s="2">
        <v>3014776</v>
      </c>
      <c r="E113" s="1">
        <v>49559</v>
      </c>
      <c r="F113" s="16">
        <v>660426.43000000005</v>
      </c>
      <c r="G113" s="10">
        <f t="shared" si="9"/>
        <v>3724761.43</v>
      </c>
      <c r="H113" s="21">
        <v>3014776</v>
      </c>
      <c r="I113" s="1">
        <v>157906</v>
      </c>
      <c r="J113" s="25">
        <v>3172682</v>
      </c>
      <c r="K113" s="2">
        <v>3014776</v>
      </c>
      <c r="L113" s="1">
        <v>94942</v>
      </c>
      <c r="M113" s="1">
        <v>673074</v>
      </c>
      <c r="N113" s="10">
        <f t="shared" si="5"/>
        <v>3782792</v>
      </c>
      <c r="O113" s="11">
        <f t="shared" si="6"/>
        <v>58030.569999999832</v>
      </c>
      <c r="P113" s="13">
        <f t="shared" si="7"/>
        <v>1.5579674320242258E-2</v>
      </c>
      <c r="Q113" s="14">
        <f t="shared" si="8"/>
        <v>57.707178969057232</v>
      </c>
    </row>
    <row r="114" spans="1:17" ht="18" customHeight="1" x14ac:dyDescent="0.2">
      <c r="A114" s="3" t="s">
        <v>451</v>
      </c>
      <c r="B114" s="4" t="s">
        <v>444</v>
      </c>
      <c r="C114" s="20">
        <v>9346.643</v>
      </c>
      <c r="D114" s="2">
        <v>12446423</v>
      </c>
      <c r="E114" s="1">
        <v>286333</v>
      </c>
      <c r="F114" s="16">
        <v>5975986.2599999998</v>
      </c>
      <c r="G114" s="10">
        <f t="shared" si="9"/>
        <v>18708742.259999998</v>
      </c>
      <c r="H114" s="21">
        <v>12446423</v>
      </c>
      <c r="I114" s="1">
        <v>873942</v>
      </c>
      <c r="J114" s="25">
        <v>13320365</v>
      </c>
      <c r="K114" s="2">
        <v>12446423</v>
      </c>
      <c r="L114" s="1">
        <v>530856</v>
      </c>
      <c r="M114" s="1">
        <v>6047708</v>
      </c>
      <c r="N114" s="10">
        <f t="shared" si="5"/>
        <v>19024987</v>
      </c>
      <c r="O114" s="11">
        <f t="shared" si="6"/>
        <v>316244.74000000209</v>
      </c>
      <c r="P114" s="13">
        <f t="shared" si="7"/>
        <v>1.6903580989308158E-2</v>
      </c>
      <c r="Q114" s="14">
        <f t="shared" si="8"/>
        <v>33.835114917730579</v>
      </c>
    </row>
    <row r="115" spans="1:17" ht="18" customHeight="1" x14ac:dyDescent="0.2">
      <c r="A115" s="3" t="s">
        <v>452</v>
      </c>
      <c r="B115" s="4" t="s">
        <v>444</v>
      </c>
      <c r="C115" s="20">
        <v>1590.7149999999999</v>
      </c>
      <c r="D115" s="2">
        <v>1136957</v>
      </c>
      <c r="E115" s="1">
        <v>13871</v>
      </c>
      <c r="F115" s="16">
        <v>489680.27</v>
      </c>
      <c r="G115" s="10">
        <f t="shared" si="9"/>
        <v>1640508.27</v>
      </c>
      <c r="H115" s="21">
        <v>1136957</v>
      </c>
      <c r="I115" s="1">
        <v>69226</v>
      </c>
      <c r="J115" s="25">
        <v>1206183</v>
      </c>
      <c r="K115" s="2">
        <v>1136957</v>
      </c>
      <c r="L115" s="1">
        <v>36917</v>
      </c>
      <c r="M115" s="1">
        <v>492345</v>
      </c>
      <c r="N115" s="10">
        <f t="shared" si="5"/>
        <v>1666219</v>
      </c>
      <c r="O115" s="11">
        <f t="shared" si="6"/>
        <v>25710.729999999981</v>
      </c>
      <c r="P115" s="13">
        <f t="shared" si="7"/>
        <v>1.5672417183242839E-2</v>
      </c>
      <c r="Q115" s="14">
        <f t="shared" si="8"/>
        <v>16.163002171979258</v>
      </c>
    </row>
    <row r="116" spans="1:17" ht="18" customHeight="1" x14ac:dyDescent="0.2">
      <c r="A116" s="3" t="s">
        <v>453</v>
      </c>
      <c r="B116" s="4" t="s">
        <v>444</v>
      </c>
      <c r="C116" s="20">
        <v>1818.2650000000001</v>
      </c>
      <c r="D116" s="2">
        <v>2837914</v>
      </c>
      <c r="E116" s="1">
        <v>25790</v>
      </c>
      <c r="F116" s="16">
        <v>980372.67</v>
      </c>
      <c r="G116" s="10">
        <f t="shared" si="9"/>
        <v>3844076.67</v>
      </c>
      <c r="H116" s="21">
        <v>2837914</v>
      </c>
      <c r="I116" s="1">
        <v>90255</v>
      </c>
      <c r="J116" s="25">
        <v>2928169</v>
      </c>
      <c r="K116" s="2">
        <v>2837914</v>
      </c>
      <c r="L116" s="1">
        <v>52627</v>
      </c>
      <c r="M116" s="1">
        <v>984190</v>
      </c>
      <c r="N116" s="10">
        <f t="shared" si="5"/>
        <v>3874731</v>
      </c>
      <c r="O116" s="11">
        <f t="shared" si="6"/>
        <v>30654.330000000075</v>
      </c>
      <c r="P116" s="13">
        <f t="shared" si="7"/>
        <v>7.9744325182775494E-3</v>
      </c>
      <c r="Q116" s="14">
        <f t="shared" si="8"/>
        <v>16.859110195708585</v>
      </c>
    </row>
    <row r="117" spans="1:17" ht="18" customHeight="1" x14ac:dyDescent="0.2">
      <c r="A117" s="3" t="s">
        <v>454</v>
      </c>
      <c r="B117" s="4" t="s">
        <v>444</v>
      </c>
      <c r="C117" s="20">
        <v>7593.7240000000002</v>
      </c>
      <c r="D117" s="2">
        <v>9769733</v>
      </c>
      <c r="E117" s="1">
        <v>231315</v>
      </c>
      <c r="F117" s="16">
        <v>3088708.35</v>
      </c>
      <c r="G117" s="10">
        <f t="shared" si="9"/>
        <v>13089756.35</v>
      </c>
      <c r="H117" s="21">
        <v>9769733</v>
      </c>
      <c r="I117" s="1">
        <v>855136</v>
      </c>
      <c r="J117" s="25">
        <v>10624869</v>
      </c>
      <c r="K117" s="2">
        <v>9769733</v>
      </c>
      <c r="L117" s="1">
        <v>486795</v>
      </c>
      <c r="M117" s="1">
        <v>3131508</v>
      </c>
      <c r="N117" s="10">
        <f t="shared" si="5"/>
        <v>13388036</v>
      </c>
      <c r="O117" s="11">
        <f t="shared" si="6"/>
        <v>298279.65000000037</v>
      </c>
      <c r="P117" s="13">
        <f t="shared" si="7"/>
        <v>2.278725761003186E-2</v>
      </c>
      <c r="Q117" s="14">
        <f t="shared" si="8"/>
        <v>39.279759180080859</v>
      </c>
    </row>
    <row r="118" spans="1:17" ht="18" customHeight="1" x14ac:dyDescent="0.2">
      <c r="A118" s="3" t="s">
        <v>455</v>
      </c>
      <c r="B118" s="4" t="s">
        <v>444</v>
      </c>
      <c r="C118" s="20">
        <v>11099.56</v>
      </c>
      <c r="D118" s="2">
        <v>14933040</v>
      </c>
      <c r="E118" s="1">
        <v>322883</v>
      </c>
      <c r="F118" s="16">
        <v>4996048.92</v>
      </c>
      <c r="G118" s="10">
        <f t="shared" si="9"/>
        <v>20251971.920000002</v>
      </c>
      <c r="H118" s="21">
        <v>14933040</v>
      </c>
      <c r="I118" s="1">
        <v>1039675</v>
      </c>
      <c r="J118" s="25">
        <v>15972715</v>
      </c>
      <c r="K118" s="2">
        <v>14933040</v>
      </c>
      <c r="L118" s="1">
        <v>621460</v>
      </c>
      <c r="M118" s="1">
        <v>5068476</v>
      </c>
      <c r="N118" s="10">
        <f t="shared" si="5"/>
        <v>20622976</v>
      </c>
      <c r="O118" s="11">
        <f t="shared" si="6"/>
        <v>371004.07999999821</v>
      </c>
      <c r="P118" s="13">
        <f t="shared" si="7"/>
        <v>1.8319405214739119E-2</v>
      </c>
      <c r="Q118" s="14">
        <f t="shared" si="8"/>
        <v>33.425115950542022</v>
      </c>
    </row>
    <row r="119" spans="1:17" ht="18" customHeight="1" x14ac:dyDescent="0.2">
      <c r="A119" s="3" t="s">
        <v>456</v>
      </c>
      <c r="B119" s="4" t="s">
        <v>444</v>
      </c>
      <c r="C119" s="20">
        <v>5598.4279999999999</v>
      </c>
      <c r="D119" s="2">
        <v>9073138</v>
      </c>
      <c r="E119" s="1">
        <v>194490</v>
      </c>
      <c r="F119" s="16">
        <v>2357853.02</v>
      </c>
      <c r="G119" s="10">
        <f t="shared" si="9"/>
        <v>11625481.02</v>
      </c>
      <c r="H119" s="21">
        <v>9073138</v>
      </c>
      <c r="I119" s="1">
        <v>724760</v>
      </c>
      <c r="J119" s="25">
        <v>9797898</v>
      </c>
      <c r="K119" s="2">
        <v>9073138</v>
      </c>
      <c r="L119" s="1">
        <v>415281</v>
      </c>
      <c r="M119" s="1">
        <v>2404655</v>
      </c>
      <c r="N119" s="10">
        <f t="shared" si="5"/>
        <v>11893074</v>
      </c>
      <c r="O119" s="11">
        <f t="shared" si="6"/>
        <v>267592.98000000045</v>
      </c>
      <c r="P119" s="13">
        <f t="shared" si="7"/>
        <v>2.3017798535789141E-2</v>
      </c>
      <c r="Q119" s="14">
        <f t="shared" si="8"/>
        <v>47.797878261540639</v>
      </c>
    </row>
    <row r="120" spans="1:17" ht="18" customHeight="1" x14ac:dyDescent="0.2">
      <c r="A120" s="3" t="s">
        <v>72</v>
      </c>
      <c r="B120" s="4" t="s">
        <v>73</v>
      </c>
      <c r="C120" s="20">
        <v>7663.7830000000004</v>
      </c>
      <c r="D120" s="2">
        <v>24290334</v>
      </c>
      <c r="E120" s="1">
        <v>430154</v>
      </c>
      <c r="F120" s="16">
        <v>4205084.42</v>
      </c>
      <c r="G120" s="10">
        <f t="shared" si="9"/>
        <v>28925572.420000002</v>
      </c>
      <c r="H120" s="21">
        <v>24290334</v>
      </c>
      <c r="I120" s="1">
        <v>1547212</v>
      </c>
      <c r="J120" s="25">
        <v>25837546</v>
      </c>
      <c r="K120" s="2">
        <v>24290334</v>
      </c>
      <c r="L120" s="1">
        <v>895199</v>
      </c>
      <c r="M120" s="1">
        <v>4285218</v>
      </c>
      <c r="N120" s="10">
        <f t="shared" si="5"/>
        <v>29470751</v>
      </c>
      <c r="O120" s="11">
        <f t="shared" si="6"/>
        <v>545178.57999999821</v>
      </c>
      <c r="P120" s="13">
        <f t="shared" si="7"/>
        <v>1.8847633232075486E-2</v>
      </c>
      <c r="Q120" s="14">
        <f t="shared" si="8"/>
        <v>71.137006358347847</v>
      </c>
    </row>
    <row r="121" spans="1:17" ht="18" customHeight="1" x14ac:dyDescent="0.2">
      <c r="A121" s="3" t="s">
        <v>74</v>
      </c>
      <c r="B121" s="4" t="s">
        <v>73</v>
      </c>
      <c r="C121" s="20">
        <v>1645.48</v>
      </c>
      <c r="D121" s="2">
        <v>9397877</v>
      </c>
      <c r="E121" s="1">
        <v>131085</v>
      </c>
      <c r="F121" s="16">
        <v>1120019.6000000001</v>
      </c>
      <c r="G121" s="10">
        <f t="shared" si="9"/>
        <v>10648981.6</v>
      </c>
      <c r="H121" s="21">
        <v>9397877</v>
      </c>
      <c r="I121" s="1">
        <v>417421</v>
      </c>
      <c r="J121" s="25">
        <v>9815298</v>
      </c>
      <c r="K121" s="2">
        <v>9397877</v>
      </c>
      <c r="L121" s="1">
        <v>250261</v>
      </c>
      <c r="M121" s="1">
        <v>1124904</v>
      </c>
      <c r="N121" s="10">
        <f t="shared" si="5"/>
        <v>10773042</v>
      </c>
      <c r="O121" s="11">
        <f t="shared" si="6"/>
        <v>124060.40000000037</v>
      </c>
      <c r="P121" s="13">
        <f t="shared" si="7"/>
        <v>1.1649977872062468E-2</v>
      </c>
      <c r="Q121" s="14">
        <f t="shared" si="8"/>
        <v>75.394656878236361</v>
      </c>
    </row>
    <row r="122" spans="1:17" ht="18" customHeight="1" x14ac:dyDescent="0.2">
      <c r="A122" s="3" t="s">
        <v>75</v>
      </c>
      <c r="B122" s="4" t="s">
        <v>73</v>
      </c>
      <c r="C122" s="20">
        <v>3337.556</v>
      </c>
      <c r="D122" s="2">
        <v>5709857</v>
      </c>
      <c r="E122" s="1">
        <v>83927</v>
      </c>
      <c r="F122" s="16">
        <v>1132742.6299999999</v>
      </c>
      <c r="G122" s="10">
        <f t="shared" si="9"/>
        <v>6926526.6299999999</v>
      </c>
      <c r="H122" s="21">
        <v>5709857</v>
      </c>
      <c r="I122" s="1">
        <v>329379</v>
      </c>
      <c r="J122" s="25">
        <v>6039236</v>
      </c>
      <c r="K122" s="2">
        <v>5709857</v>
      </c>
      <c r="L122" s="1">
        <v>186117</v>
      </c>
      <c r="M122" s="1">
        <v>1142956</v>
      </c>
      <c r="N122" s="10">
        <f t="shared" si="5"/>
        <v>7038930</v>
      </c>
      <c r="O122" s="11">
        <f t="shared" si="6"/>
        <v>112403.37000000011</v>
      </c>
      <c r="P122" s="13">
        <f t="shared" si="7"/>
        <v>1.6227956088865871E-2</v>
      </c>
      <c r="Q122" s="14">
        <f t="shared" si="8"/>
        <v>33.678347269678802</v>
      </c>
    </row>
    <row r="123" spans="1:17" ht="18" customHeight="1" x14ac:dyDescent="0.2">
      <c r="A123" s="3" t="s">
        <v>76</v>
      </c>
      <c r="B123" s="4" t="s">
        <v>73</v>
      </c>
      <c r="C123" s="20">
        <v>1503.1759999999999</v>
      </c>
      <c r="D123" s="2">
        <v>7494595</v>
      </c>
      <c r="E123" s="1">
        <v>125328</v>
      </c>
      <c r="F123" s="16">
        <v>1009512.34</v>
      </c>
      <c r="G123" s="10">
        <f t="shared" si="9"/>
        <v>8629435.3399999999</v>
      </c>
      <c r="H123" s="21">
        <v>7494595</v>
      </c>
      <c r="I123" s="1">
        <v>372314</v>
      </c>
      <c r="J123" s="25">
        <v>7866909</v>
      </c>
      <c r="K123" s="2">
        <v>7494595</v>
      </c>
      <c r="L123" s="1">
        <v>228188</v>
      </c>
      <c r="M123" s="1">
        <v>1025120</v>
      </c>
      <c r="N123" s="10">
        <f t="shared" si="5"/>
        <v>8747903</v>
      </c>
      <c r="O123" s="11">
        <f t="shared" si="6"/>
        <v>118467.66000000015</v>
      </c>
      <c r="P123" s="13">
        <f t="shared" si="7"/>
        <v>1.3728321185844838E-2</v>
      </c>
      <c r="Q123" s="14">
        <f t="shared" si="8"/>
        <v>78.8115696365563</v>
      </c>
    </row>
    <row r="124" spans="1:17" ht="18" customHeight="1" x14ac:dyDescent="0.2">
      <c r="A124" s="3" t="s">
        <v>79</v>
      </c>
      <c r="B124" s="4" t="s">
        <v>73</v>
      </c>
      <c r="C124" s="20">
        <v>7407.3029999999999</v>
      </c>
      <c r="D124" s="2">
        <v>13285149</v>
      </c>
      <c r="E124" s="1">
        <v>250380</v>
      </c>
      <c r="F124" s="16">
        <v>3297699.66</v>
      </c>
      <c r="G124" s="10">
        <f t="shared" si="9"/>
        <v>16833228.66</v>
      </c>
      <c r="H124" s="21">
        <v>13285149</v>
      </c>
      <c r="I124" s="1">
        <v>925901</v>
      </c>
      <c r="J124" s="25">
        <v>14211050</v>
      </c>
      <c r="K124" s="2">
        <v>13285149</v>
      </c>
      <c r="L124" s="1">
        <v>531488</v>
      </c>
      <c r="M124" s="1">
        <v>3353062</v>
      </c>
      <c r="N124" s="10">
        <f t="shared" si="5"/>
        <v>17169699</v>
      </c>
      <c r="O124" s="11">
        <f t="shared" si="6"/>
        <v>336470.33999999985</v>
      </c>
      <c r="P124" s="13">
        <f t="shared" si="7"/>
        <v>1.9988461322309387E-2</v>
      </c>
      <c r="Q124" s="14">
        <f t="shared" si="8"/>
        <v>45.424136153199058</v>
      </c>
    </row>
    <row r="125" spans="1:17" ht="18" customHeight="1" x14ac:dyDescent="0.2">
      <c r="A125" s="3" t="s">
        <v>77</v>
      </c>
      <c r="B125" s="4" t="s">
        <v>73</v>
      </c>
      <c r="C125" s="20">
        <v>2239.7190000000001</v>
      </c>
      <c r="D125" s="2">
        <v>8110124</v>
      </c>
      <c r="E125" s="1">
        <v>139876</v>
      </c>
      <c r="F125" s="16">
        <v>1412517.52</v>
      </c>
      <c r="G125" s="10">
        <f t="shared" si="9"/>
        <v>9662517.5199999996</v>
      </c>
      <c r="H125" s="21">
        <v>8110124</v>
      </c>
      <c r="I125" s="1">
        <v>443398</v>
      </c>
      <c r="J125" s="25">
        <v>8553522</v>
      </c>
      <c r="K125" s="2">
        <v>8110124</v>
      </c>
      <c r="L125" s="1">
        <v>266220</v>
      </c>
      <c r="M125" s="1">
        <v>1433861</v>
      </c>
      <c r="N125" s="10">
        <f t="shared" si="5"/>
        <v>9810205</v>
      </c>
      <c r="O125" s="11">
        <f t="shared" si="6"/>
        <v>147687.48000000045</v>
      </c>
      <c r="P125" s="13">
        <f t="shared" si="7"/>
        <v>1.5284575649597421E-2</v>
      </c>
      <c r="Q125" s="14">
        <f t="shared" si="8"/>
        <v>65.940182674701802</v>
      </c>
    </row>
    <row r="126" spans="1:17" ht="18" customHeight="1" x14ac:dyDescent="0.2">
      <c r="A126" s="3" t="s">
        <v>78</v>
      </c>
      <c r="B126" s="4" t="s">
        <v>73</v>
      </c>
      <c r="C126" s="20">
        <v>2688.7829999999999</v>
      </c>
      <c r="D126" s="2">
        <v>7381836</v>
      </c>
      <c r="E126" s="1">
        <v>129023</v>
      </c>
      <c r="F126" s="16">
        <v>1430736.68</v>
      </c>
      <c r="G126" s="10">
        <f t="shared" si="9"/>
        <v>8941595.6799999997</v>
      </c>
      <c r="H126" s="21">
        <v>7381836</v>
      </c>
      <c r="I126" s="1">
        <v>451791</v>
      </c>
      <c r="J126" s="25">
        <v>7833627</v>
      </c>
      <c r="K126" s="2">
        <v>7381836</v>
      </c>
      <c r="L126" s="1">
        <v>263402</v>
      </c>
      <c r="M126" s="1">
        <v>1450731</v>
      </c>
      <c r="N126" s="10">
        <f t="shared" si="5"/>
        <v>9095969</v>
      </c>
      <c r="O126" s="11">
        <f t="shared" si="6"/>
        <v>154373.3200000003</v>
      </c>
      <c r="P126" s="13">
        <f t="shared" si="7"/>
        <v>1.7264627648652563E-2</v>
      </c>
      <c r="Q126" s="14">
        <f t="shared" si="8"/>
        <v>57.41382625522413</v>
      </c>
    </row>
    <row r="127" spans="1:17" ht="18" customHeight="1" x14ac:dyDescent="0.2">
      <c r="A127" s="3" t="s">
        <v>170</v>
      </c>
      <c r="B127" s="4" t="s">
        <v>171</v>
      </c>
      <c r="C127" s="20">
        <v>680.95500000000004</v>
      </c>
      <c r="D127" s="2">
        <v>5009038</v>
      </c>
      <c r="E127" s="1">
        <v>59057</v>
      </c>
      <c r="F127" s="16">
        <v>510784.33</v>
      </c>
      <c r="G127" s="10">
        <f t="shared" si="9"/>
        <v>5578879.3300000001</v>
      </c>
      <c r="H127" s="21">
        <v>5009038</v>
      </c>
      <c r="I127" s="1">
        <v>187861</v>
      </c>
      <c r="J127" s="25">
        <v>5196899</v>
      </c>
      <c r="K127" s="2">
        <v>5009038</v>
      </c>
      <c r="L127" s="1">
        <v>112682</v>
      </c>
      <c r="M127" s="1">
        <v>518635</v>
      </c>
      <c r="N127" s="10">
        <f t="shared" si="5"/>
        <v>5640355</v>
      </c>
      <c r="O127" s="11">
        <f t="shared" si="6"/>
        <v>61475.669999999925</v>
      </c>
      <c r="P127" s="13">
        <f t="shared" si="7"/>
        <v>1.101935825523581E-2</v>
      </c>
      <c r="Q127" s="14">
        <f t="shared" si="8"/>
        <v>90.278608718637685</v>
      </c>
    </row>
    <row r="128" spans="1:17" ht="18" customHeight="1" x14ac:dyDescent="0.2">
      <c r="A128" s="3" t="s">
        <v>172</v>
      </c>
      <c r="B128" s="4" t="s">
        <v>171</v>
      </c>
      <c r="C128" s="20">
        <v>1488.095</v>
      </c>
      <c r="D128" s="2">
        <v>9298172</v>
      </c>
      <c r="E128" s="1">
        <v>107557</v>
      </c>
      <c r="F128" s="16">
        <v>934270.3</v>
      </c>
      <c r="G128" s="10">
        <f t="shared" si="9"/>
        <v>10339999.300000001</v>
      </c>
      <c r="H128" s="21">
        <v>9298172</v>
      </c>
      <c r="I128" s="1">
        <v>375047</v>
      </c>
      <c r="J128" s="25">
        <v>9673219</v>
      </c>
      <c r="K128" s="2">
        <v>9298172</v>
      </c>
      <c r="L128" s="1">
        <v>218922</v>
      </c>
      <c r="M128" s="1">
        <v>948469</v>
      </c>
      <c r="N128" s="10">
        <f t="shared" si="5"/>
        <v>10465563</v>
      </c>
      <c r="O128" s="11">
        <f t="shared" si="6"/>
        <v>125563.69999999925</v>
      </c>
      <c r="P128" s="13">
        <f t="shared" si="7"/>
        <v>1.2143492118031309E-2</v>
      </c>
      <c r="Q128" s="14">
        <f t="shared" si="8"/>
        <v>84.378819900610679</v>
      </c>
    </row>
    <row r="129" spans="1:17" ht="18" customHeight="1" x14ac:dyDescent="0.2">
      <c r="A129" s="3" t="s">
        <v>173</v>
      </c>
      <c r="B129" s="4" t="s">
        <v>171</v>
      </c>
      <c r="C129" s="20">
        <v>1751.421</v>
      </c>
      <c r="D129" s="2">
        <v>7140688</v>
      </c>
      <c r="E129" s="1">
        <v>96468</v>
      </c>
      <c r="F129" s="16">
        <v>1040525.48</v>
      </c>
      <c r="G129" s="10">
        <f t="shared" si="9"/>
        <v>8277681.4800000004</v>
      </c>
      <c r="H129" s="21">
        <v>7140688</v>
      </c>
      <c r="I129" s="1">
        <v>353234</v>
      </c>
      <c r="J129" s="25">
        <v>7493922</v>
      </c>
      <c r="K129" s="2">
        <v>7140688</v>
      </c>
      <c r="L129" s="1">
        <v>203458</v>
      </c>
      <c r="M129" s="1">
        <v>1056169</v>
      </c>
      <c r="N129" s="10">
        <f t="shared" si="5"/>
        <v>8400315</v>
      </c>
      <c r="O129" s="11">
        <f t="shared" si="6"/>
        <v>122633.51999999955</v>
      </c>
      <c r="P129" s="13">
        <f t="shared" si="7"/>
        <v>1.4814959997711768E-2</v>
      </c>
      <c r="Q129" s="14">
        <f t="shared" si="8"/>
        <v>70.019441356475426</v>
      </c>
    </row>
    <row r="130" spans="1:17" ht="18" customHeight="1" x14ac:dyDescent="0.2">
      <c r="A130" s="3" t="s">
        <v>174</v>
      </c>
      <c r="B130" s="4" t="s">
        <v>171</v>
      </c>
      <c r="C130" s="20">
        <v>904.41800000000001</v>
      </c>
      <c r="D130" s="2">
        <v>5719767</v>
      </c>
      <c r="E130" s="1">
        <v>61253</v>
      </c>
      <c r="F130" s="16">
        <v>539351.53</v>
      </c>
      <c r="G130" s="10">
        <f t="shared" si="9"/>
        <v>6320371.5300000003</v>
      </c>
      <c r="H130" s="21">
        <v>5719767</v>
      </c>
      <c r="I130" s="1">
        <v>233583</v>
      </c>
      <c r="J130" s="25">
        <v>5953350</v>
      </c>
      <c r="K130" s="2">
        <v>5719767</v>
      </c>
      <c r="L130" s="1">
        <v>132373</v>
      </c>
      <c r="M130" s="1">
        <v>549101</v>
      </c>
      <c r="N130" s="10">
        <f t="shared" si="5"/>
        <v>6401241</v>
      </c>
      <c r="O130" s="11">
        <f t="shared" si="6"/>
        <v>80869.469999999739</v>
      </c>
      <c r="P130" s="13">
        <f t="shared" si="7"/>
        <v>1.2795050040357317E-2</v>
      </c>
      <c r="Q130" s="14">
        <f t="shared" si="8"/>
        <v>89.416033294339272</v>
      </c>
    </row>
    <row r="131" spans="1:17" ht="18" customHeight="1" x14ac:dyDescent="0.2">
      <c r="A131" s="3" t="s">
        <v>175</v>
      </c>
      <c r="B131" s="4" t="s">
        <v>171</v>
      </c>
      <c r="C131" s="20">
        <v>768.76700000000005</v>
      </c>
      <c r="D131" s="2">
        <v>5136358</v>
      </c>
      <c r="E131" s="1">
        <v>52545</v>
      </c>
      <c r="F131" s="16">
        <v>462649.93</v>
      </c>
      <c r="G131" s="10">
        <f t="shared" si="9"/>
        <v>5651552.9299999997</v>
      </c>
      <c r="H131" s="21">
        <v>5136358</v>
      </c>
      <c r="I131" s="1">
        <v>218613</v>
      </c>
      <c r="J131" s="25">
        <v>5354971</v>
      </c>
      <c r="K131" s="2">
        <v>5136358</v>
      </c>
      <c r="L131" s="1">
        <v>121182</v>
      </c>
      <c r="M131" s="1">
        <v>477206</v>
      </c>
      <c r="N131" s="10">
        <f t="shared" si="5"/>
        <v>5734746</v>
      </c>
      <c r="O131" s="11">
        <f t="shared" si="6"/>
        <v>83193.070000000298</v>
      </c>
      <c r="P131" s="13">
        <f t="shared" si="7"/>
        <v>1.4720391196973237E-2</v>
      </c>
      <c r="Q131" s="14">
        <f t="shared" si="8"/>
        <v>108.21623456782132</v>
      </c>
    </row>
    <row r="132" spans="1:17" ht="18" customHeight="1" x14ac:dyDescent="0.2">
      <c r="A132" s="3" t="s">
        <v>176</v>
      </c>
      <c r="B132" s="4" t="s">
        <v>171</v>
      </c>
      <c r="C132" s="20">
        <v>1980.846</v>
      </c>
      <c r="D132" s="2">
        <v>12230043</v>
      </c>
      <c r="E132" s="1">
        <v>166189</v>
      </c>
      <c r="F132" s="16">
        <v>1347786.14</v>
      </c>
      <c r="G132" s="10">
        <f t="shared" si="9"/>
        <v>13744018.140000001</v>
      </c>
      <c r="H132" s="21">
        <v>12230043</v>
      </c>
      <c r="I132" s="1">
        <v>526643</v>
      </c>
      <c r="J132" s="25">
        <v>12756686</v>
      </c>
      <c r="K132" s="2">
        <v>12230043</v>
      </c>
      <c r="L132" s="1">
        <v>316206</v>
      </c>
      <c r="M132" s="1">
        <v>1361712</v>
      </c>
      <c r="N132" s="10">
        <f t="shared" ref="N132:N195" si="10">K132+L132+M132</f>
        <v>13907961</v>
      </c>
      <c r="O132" s="11">
        <f t="shared" ref="O132:O195" si="11">N132-G132</f>
        <v>163942.8599999994</v>
      </c>
      <c r="P132" s="13">
        <f t="shared" ref="P132:P195" si="12">O132/G132</f>
        <v>1.1928306433390622E-2</v>
      </c>
      <c r="Q132" s="14">
        <f t="shared" ref="Q132:Q195" si="13">O132/C132</f>
        <v>82.764061416182486</v>
      </c>
    </row>
    <row r="133" spans="1:17" ht="18" customHeight="1" x14ac:dyDescent="0.2">
      <c r="A133" s="3" t="s">
        <v>177</v>
      </c>
      <c r="B133" s="4" t="s">
        <v>171</v>
      </c>
      <c r="C133" s="20">
        <v>3145.6750000000002</v>
      </c>
      <c r="D133" s="2">
        <v>16726711</v>
      </c>
      <c r="E133" s="1">
        <v>263303</v>
      </c>
      <c r="F133" s="16">
        <v>2220483.25</v>
      </c>
      <c r="G133" s="10">
        <f t="shared" ref="G133:G196" si="14">SUM(D133:F133)</f>
        <v>19210497.25</v>
      </c>
      <c r="H133" s="21">
        <v>16726711</v>
      </c>
      <c r="I133" s="1">
        <v>902170</v>
      </c>
      <c r="J133" s="25">
        <v>17628881</v>
      </c>
      <c r="K133" s="2">
        <v>16726711</v>
      </c>
      <c r="L133" s="1">
        <v>529656</v>
      </c>
      <c r="M133" s="1">
        <v>2272568</v>
      </c>
      <c r="N133" s="10">
        <f t="shared" si="10"/>
        <v>19528935</v>
      </c>
      <c r="O133" s="11">
        <f t="shared" si="11"/>
        <v>318437.75</v>
      </c>
      <c r="P133" s="13">
        <f t="shared" si="12"/>
        <v>1.6576236723908851E-2</v>
      </c>
      <c r="Q133" s="14">
        <f t="shared" si="13"/>
        <v>101.23034007009623</v>
      </c>
    </row>
    <row r="134" spans="1:17" ht="18" customHeight="1" x14ac:dyDescent="0.2">
      <c r="A134" s="3" t="s">
        <v>178</v>
      </c>
      <c r="B134" s="4" t="s">
        <v>171</v>
      </c>
      <c r="C134" s="20">
        <v>1193.9179999999999</v>
      </c>
      <c r="D134" s="2">
        <v>8470469</v>
      </c>
      <c r="E134" s="1">
        <v>93819</v>
      </c>
      <c r="F134" s="16">
        <v>747681.87</v>
      </c>
      <c r="G134" s="10">
        <f t="shared" si="14"/>
        <v>9311969.8699999992</v>
      </c>
      <c r="H134" s="21">
        <v>8470469</v>
      </c>
      <c r="I134" s="1">
        <v>329120</v>
      </c>
      <c r="J134" s="25">
        <v>8799589</v>
      </c>
      <c r="K134" s="2">
        <v>8470469</v>
      </c>
      <c r="L134" s="1">
        <v>189862</v>
      </c>
      <c r="M134" s="1">
        <v>760311</v>
      </c>
      <c r="N134" s="10">
        <f t="shared" si="10"/>
        <v>9420642</v>
      </c>
      <c r="O134" s="11">
        <f t="shared" si="11"/>
        <v>108672.13000000082</v>
      </c>
      <c r="P134" s="13">
        <f t="shared" si="12"/>
        <v>1.1670154813333909E-2</v>
      </c>
      <c r="Q134" s="14">
        <f t="shared" si="13"/>
        <v>91.021435307953169</v>
      </c>
    </row>
    <row r="135" spans="1:17" ht="18" customHeight="1" x14ac:dyDescent="0.2">
      <c r="A135" s="3" t="s">
        <v>179</v>
      </c>
      <c r="B135" s="4" t="s">
        <v>171</v>
      </c>
      <c r="C135" s="20">
        <v>1785.5419999999999</v>
      </c>
      <c r="D135" s="2">
        <v>9299707</v>
      </c>
      <c r="E135" s="1">
        <v>121843</v>
      </c>
      <c r="F135" s="16">
        <v>1147929.2</v>
      </c>
      <c r="G135" s="10">
        <f t="shared" si="14"/>
        <v>10569479.199999999</v>
      </c>
      <c r="H135" s="21">
        <v>9299707</v>
      </c>
      <c r="I135" s="1">
        <v>419874</v>
      </c>
      <c r="J135" s="25">
        <v>9719581</v>
      </c>
      <c r="K135" s="2">
        <v>9299707</v>
      </c>
      <c r="L135" s="1">
        <v>245886</v>
      </c>
      <c r="M135" s="1">
        <v>1167239</v>
      </c>
      <c r="N135" s="10">
        <f t="shared" si="10"/>
        <v>10712832</v>
      </c>
      <c r="O135" s="11">
        <f t="shared" si="11"/>
        <v>143352.80000000075</v>
      </c>
      <c r="P135" s="13">
        <f t="shared" si="12"/>
        <v>1.3562900998944277E-2</v>
      </c>
      <c r="Q135" s="14">
        <f t="shared" si="13"/>
        <v>80.285313927088112</v>
      </c>
    </row>
    <row r="136" spans="1:17" ht="18" customHeight="1" x14ac:dyDescent="0.2">
      <c r="A136" s="3" t="s">
        <v>180</v>
      </c>
      <c r="B136" s="4" t="s">
        <v>171</v>
      </c>
      <c r="C136" s="20">
        <v>947.63699999999994</v>
      </c>
      <c r="D136" s="2">
        <v>6553859</v>
      </c>
      <c r="E136" s="1">
        <v>70773</v>
      </c>
      <c r="F136" s="16">
        <v>584402.89</v>
      </c>
      <c r="G136" s="10">
        <f t="shared" si="14"/>
        <v>7209034.8899999997</v>
      </c>
      <c r="H136" s="21">
        <v>6553859</v>
      </c>
      <c r="I136" s="1">
        <v>250723</v>
      </c>
      <c r="J136" s="25">
        <v>6804582</v>
      </c>
      <c r="K136" s="2">
        <v>6553859</v>
      </c>
      <c r="L136" s="1">
        <v>145722</v>
      </c>
      <c r="M136" s="1">
        <v>593287</v>
      </c>
      <c r="N136" s="10">
        <f t="shared" si="10"/>
        <v>7292868</v>
      </c>
      <c r="O136" s="11">
        <f t="shared" si="11"/>
        <v>83833.110000000335</v>
      </c>
      <c r="P136" s="13">
        <f t="shared" si="12"/>
        <v>1.1628895029525976E-2</v>
      </c>
      <c r="Q136" s="14">
        <f t="shared" si="13"/>
        <v>88.465425051998125</v>
      </c>
    </row>
    <row r="137" spans="1:17" ht="18" customHeight="1" x14ac:dyDescent="0.2">
      <c r="A137" s="3" t="s">
        <v>181</v>
      </c>
      <c r="B137" s="4" t="s">
        <v>171</v>
      </c>
      <c r="C137" s="20">
        <v>1619.1120000000001</v>
      </c>
      <c r="D137" s="2">
        <v>3036349</v>
      </c>
      <c r="E137" s="1">
        <v>36379</v>
      </c>
      <c r="F137" s="16">
        <v>731870.99</v>
      </c>
      <c r="G137" s="10">
        <f t="shared" si="14"/>
        <v>3804598.99</v>
      </c>
      <c r="H137" s="21">
        <v>3036349</v>
      </c>
      <c r="I137" s="1">
        <v>195833</v>
      </c>
      <c r="J137" s="25">
        <v>3232182</v>
      </c>
      <c r="K137" s="2">
        <v>3036349</v>
      </c>
      <c r="L137" s="1">
        <v>102765</v>
      </c>
      <c r="M137" s="1">
        <v>737754</v>
      </c>
      <c r="N137" s="10">
        <f t="shared" si="10"/>
        <v>3876868</v>
      </c>
      <c r="O137" s="11">
        <f t="shared" si="11"/>
        <v>72269.009999999776</v>
      </c>
      <c r="P137" s="13">
        <f t="shared" si="12"/>
        <v>1.8995171420155315E-2</v>
      </c>
      <c r="Q137" s="14">
        <f t="shared" si="13"/>
        <v>44.634966574270202</v>
      </c>
    </row>
    <row r="138" spans="1:17" ht="18" customHeight="1" x14ac:dyDescent="0.2">
      <c r="A138" s="3" t="s">
        <v>182</v>
      </c>
      <c r="B138" s="4" t="s">
        <v>171</v>
      </c>
      <c r="C138" s="20">
        <v>1611.854</v>
      </c>
      <c r="D138" s="2">
        <v>3832898</v>
      </c>
      <c r="E138" s="1">
        <v>48681</v>
      </c>
      <c r="F138" s="16">
        <v>779960.06</v>
      </c>
      <c r="G138" s="10">
        <f t="shared" si="14"/>
        <v>4661539.0600000005</v>
      </c>
      <c r="H138" s="21">
        <v>3832898</v>
      </c>
      <c r="I138" s="1">
        <v>249211</v>
      </c>
      <c r="J138" s="25">
        <v>4082109</v>
      </c>
      <c r="K138" s="2">
        <v>3832898</v>
      </c>
      <c r="L138" s="1">
        <v>132136</v>
      </c>
      <c r="M138" s="1">
        <v>789614</v>
      </c>
      <c r="N138" s="10">
        <f t="shared" si="10"/>
        <v>4754648</v>
      </c>
      <c r="O138" s="11">
        <f t="shared" si="11"/>
        <v>93108.939999999478</v>
      </c>
      <c r="P138" s="13">
        <f t="shared" si="12"/>
        <v>1.9973862452200383E-2</v>
      </c>
      <c r="Q138" s="14">
        <f t="shared" si="13"/>
        <v>57.765120165970039</v>
      </c>
    </row>
    <row r="139" spans="1:17" ht="18" customHeight="1" x14ac:dyDescent="0.2">
      <c r="A139" s="3" t="s">
        <v>195</v>
      </c>
      <c r="B139" s="4" t="s">
        <v>196</v>
      </c>
      <c r="C139" s="20">
        <v>707.86099999999999</v>
      </c>
      <c r="D139" s="2">
        <v>5222539</v>
      </c>
      <c r="E139" s="1">
        <v>68618</v>
      </c>
      <c r="F139" s="16">
        <v>590525.85</v>
      </c>
      <c r="G139" s="10">
        <f t="shared" si="14"/>
        <v>5881682.8499999996</v>
      </c>
      <c r="H139" s="21">
        <v>5222539</v>
      </c>
      <c r="I139" s="1">
        <v>187030</v>
      </c>
      <c r="J139" s="25">
        <v>5409569</v>
      </c>
      <c r="K139" s="2">
        <v>5222539</v>
      </c>
      <c r="L139" s="1">
        <v>118106</v>
      </c>
      <c r="M139" s="1">
        <v>602624</v>
      </c>
      <c r="N139" s="10">
        <f t="shared" si="10"/>
        <v>5943269</v>
      </c>
      <c r="O139" s="11">
        <f t="shared" si="11"/>
        <v>61586.150000000373</v>
      </c>
      <c r="P139" s="13">
        <f t="shared" si="12"/>
        <v>1.0470838290779378E-2</v>
      </c>
      <c r="Q139" s="14">
        <f t="shared" si="13"/>
        <v>87.003168701200337</v>
      </c>
    </row>
    <row r="140" spans="1:17" ht="18" customHeight="1" x14ac:dyDescent="0.2">
      <c r="A140" s="3" t="s">
        <v>427</v>
      </c>
      <c r="B140" s="4" t="s">
        <v>428</v>
      </c>
      <c r="C140" s="20">
        <v>2268.319</v>
      </c>
      <c r="D140" s="2">
        <v>2727028</v>
      </c>
      <c r="E140" s="1">
        <v>69026</v>
      </c>
      <c r="F140" s="16">
        <v>770714.42</v>
      </c>
      <c r="G140" s="10">
        <f t="shared" si="14"/>
        <v>3566768.42</v>
      </c>
      <c r="H140" s="21">
        <v>2727028</v>
      </c>
      <c r="I140" s="1">
        <v>303836</v>
      </c>
      <c r="J140" s="25">
        <v>3030864</v>
      </c>
      <c r="K140" s="2">
        <v>2727028</v>
      </c>
      <c r="L140" s="1">
        <v>166793</v>
      </c>
      <c r="M140" s="1">
        <v>792255</v>
      </c>
      <c r="N140" s="10">
        <f t="shared" si="10"/>
        <v>3686076</v>
      </c>
      <c r="O140" s="11">
        <f t="shared" si="11"/>
        <v>119307.58000000007</v>
      </c>
      <c r="P140" s="13">
        <f t="shared" si="12"/>
        <v>3.3449769076961851E-2</v>
      </c>
      <c r="Q140" s="14">
        <f t="shared" si="13"/>
        <v>52.597355133911975</v>
      </c>
    </row>
    <row r="141" spans="1:17" ht="18" customHeight="1" x14ac:dyDescent="0.2">
      <c r="A141" s="3" t="s">
        <v>429</v>
      </c>
      <c r="B141" s="4" t="s">
        <v>428</v>
      </c>
      <c r="C141" s="20">
        <v>2455.0450000000001</v>
      </c>
      <c r="D141" s="2">
        <v>8318627</v>
      </c>
      <c r="E141" s="1">
        <v>141640</v>
      </c>
      <c r="F141" s="16">
        <v>1359765.01</v>
      </c>
      <c r="G141" s="10">
        <f t="shared" si="14"/>
        <v>9820032.0099999998</v>
      </c>
      <c r="H141" s="21">
        <v>8318627</v>
      </c>
      <c r="I141" s="1">
        <v>503477</v>
      </c>
      <c r="J141" s="25">
        <v>8822104</v>
      </c>
      <c r="K141" s="2">
        <v>8318627</v>
      </c>
      <c r="L141" s="1">
        <v>292285</v>
      </c>
      <c r="M141" s="1">
        <v>1393656</v>
      </c>
      <c r="N141" s="10">
        <f t="shared" si="10"/>
        <v>10004568</v>
      </c>
      <c r="O141" s="11">
        <f t="shared" si="11"/>
        <v>184535.99000000022</v>
      </c>
      <c r="P141" s="13">
        <f t="shared" si="12"/>
        <v>1.8791791087043538E-2</v>
      </c>
      <c r="Q141" s="14">
        <f t="shared" si="13"/>
        <v>75.166031579869298</v>
      </c>
    </row>
    <row r="142" spans="1:17" ht="18" customHeight="1" x14ac:dyDescent="0.2">
      <c r="A142" s="3" t="s">
        <v>430</v>
      </c>
      <c r="B142" s="4" t="s">
        <v>428</v>
      </c>
      <c r="C142" s="20">
        <v>2024.1369999999999</v>
      </c>
      <c r="D142" s="2">
        <v>6238691</v>
      </c>
      <c r="E142" s="1">
        <v>115408</v>
      </c>
      <c r="F142" s="16">
        <v>1037718.72</v>
      </c>
      <c r="G142" s="10">
        <f t="shared" si="14"/>
        <v>7391817.7199999997</v>
      </c>
      <c r="H142" s="21">
        <v>6238691</v>
      </c>
      <c r="I142" s="1">
        <v>408229</v>
      </c>
      <c r="J142" s="25">
        <v>6646920</v>
      </c>
      <c r="K142" s="2">
        <v>6238691</v>
      </c>
      <c r="L142" s="1">
        <v>237301</v>
      </c>
      <c r="M142" s="1">
        <v>1071476</v>
      </c>
      <c r="N142" s="10">
        <f t="shared" si="10"/>
        <v>7547468</v>
      </c>
      <c r="O142" s="11">
        <f t="shared" si="11"/>
        <v>155650.28000000026</v>
      </c>
      <c r="P142" s="13">
        <f t="shared" si="12"/>
        <v>2.1057104746895771E-2</v>
      </c>
      <c r="Q142" s="14">
        <f t="shared" si="13"/>
        <v>76.897107261020508</v>
      </c>
    </row>
    <row r="143" spans="1:17" ht="18" customHeight="1" x14ac:dyDescent="0.2">
      <c r="A143" s="3" t="s">
        <v>431</v>
      </c>
      <c r="B143" s="4" t="s">
        <v>428</v>
      </c>
      <c r="C143" s="20">
        <v>1793.8209999999999</v>
      </c>
      <c r="D143" s="2">
        <v>7665729</v>
      </c>
      <c r="E143" s="1">
        <v>115620</v>
      </c>
      <c r="F143" s="16">
        <v>903569.3</v>
      </c>
      <c r="G143" s="10">
        <f t="shared" si="14"/>
        <v>8684918.3000000007</v>
      </c>
      <c r="H143" s="21">
        <v>7665729</v>
      </c>
      <c r="I143" s="1">
        <v>461196</v>
      </c>
      <c r="J143" s="25">
        <v>8126925</v>
      </c>
      <c r="K143" s="2">
        <v>7665729</v>
      </c>
      <c r="L143" s="1">
        <v>259707</v>
      </c>
      <c r="M143" s="1">
        <v>939339</v>
      </c>
      <c r="N143" s="10">
        <f t="shared" si="10"/>
        <v>8864775</v>
      </c>
      <c r="O143" s="11">
        <f t="shared" si="11"/>
        <v>179856.69999999925</v>
      </c>
      <c r="P143" s="13">
        <f t="shared" si="12"/>
        <v>2.070908369972798E-2</v>
      </c>
      <c r="Q143" s="14">
        <f t="shared" si="13"/>
        <v>100.26457489348115</v>
      </c>
    </row>
    <row r="144" spans="1:17" ht="18" customHeight="1" x14ac:dyDescent="0.2">
      <c r="A144" s="3" t="s">
        <v>432</v>
      </c>
      <c r="B144" s="4" t="s">
        <v>428</v>
      </c>
      <c r="C144" s="20">
        <v>676.60199999999998</v>
      </c>
      <c r="D144" s="2">
        <v>2997059</v>
      </c>
      <c r="E144" s="1">
        <v>38322</v>
      </c>
      <c r="F144" s="16">
        <v>409970.08</v>
      </c>
      <c r="G144" s="10">
        <f t="shared" si="14"/>
        <v>3445351.08</v>
      </c>
      <c r="H144" s="21">
        <v>2997059</v>
      </c>
      <c r="I144" s="1">
        <v>131977</v>
      </c>
      <c r="J144" s="25">
        <v>3129036</v>
      </c>
      <c r="K144" s="2">
        <v>2997059</v>
      </c>
      <c r="L144" s="1">
        <v>77292</v>
      </c>
      <c r="M144" s="1">
        <v>421257</v>
      </c>
      <c r="N144" s="10">
        <f t="shared" si="10"/>
        <v>3495608</v>
      </c>
      <c r="O144" s="11">
        <f t="shared" si="11"/>
        <v>50256.919999999925</v>
      </c>
      <c r="P144" s="13">
        <f t="shared" si="12"/>
        <v>1.4586879198389247E-2</v>
      </c>
      <c r="Q144" s="14">
        <f t="shared" si="13"/>
        <v>74.278408872571944</v>
      </c>
    </row>
    <row r="145" spans="1:17" ht="18" customHeight="1" x14ac:dyDescent="0.2">
      <c r="A145" s="3" t="s">
        <v>212</v>
      </c>
      <c r="B145" s="4" t="s">
        <v>213</v>
      </c>
      <c r="C145" s="20">
        <v>1824.8309999999999</v>
      </c>
      <c r="D145" s="2">
        <v>7847899</v>
      </c>
      <c r="E145" s="1">
        <v>123472</v>
      </c>
      <c r="F145" s="16">
        <v>1157823.51</v>
      </c>
      <c r="G145" s="10">
        <f t="shared" si="14"/>
        <v>9129194.5099999998</v>
      </c>
      <c r="H145" s="21">
        <v>7847899</v>
      </c>
      <c r="I145" s="1">
        <v>415006</v>
      </c>
      <c r="J145" s="25">
        <v>8262905</v>
      </c>
      <c r="K145" s="2">
        <v>7847899</v>
      </c>
      <c r="L145" s="1">
        <v>244847</v>
      </c>
      <c r="M145" s="1">
        <v>1182538</v>
      </c>
      <c r="N145" s="10">
        <f t="shared" si="10"/>
        <v>9275284</v>
      </c>
      <c r="O145" s="11">
        <f t="shared" si="11"/>
        <v>146089.49000000022</v>
      </c>
      <c r="P145" s="13">
        <f t="shared" si="12"/>
        <v>1.6002451239260564E-2</v>
      </c>
      <c r="Q145" s="14">
        <f t="shared" si="13"/>
        <v>80.056449062954457</v>
      </c>
    </row>
    <row r="146" spans="1:17" ht="18" customHeight="1" x14ac:dyDescent="0.2">
      <c r="A146" s="3" t="s">
        <v>214</v>
      </c>
      <c r="B146" s="4" t="s">
        <v>213</v>
      </c>
      <c r="C146" s="20">
        <v>2944.3069999999998</v>
      </c>
      <c r="D146" s="2">
        <v>7949221</v>
      </c>
      <c r="E146" s="1">
        <v>169233</v>
      </c>
      <c r="F146" s="16">
        <v>1600066.41</v>
      </c>
      <c r="G146" s="10">
        <f t="shared" si="14"/>
        <v>9718520.4100000001</v>
      </c>
      <c r="H146" s="21">
        <v>7949221</v>
      </c>
      <c r="I146" s="1">
        <v>542265</v>
      </c>
      <c r="J146" s="25">
        <v>8491486</v>
      </c>
      <c r="K146" s="2">
        <v>7949221</v>
      </c>
      <c r="L146" s="1">
        <v>324549</v>
      </c>
      <c r="M146" s="1">
        <v>1628514</v>
      </c>
      <c r="N146" s="10">
        <f t="shared" si="10"/>
        <v>9902284</v>
      </c>
      <c r="O146" s="11">
        <f t="shared" si="11"/>
        <v>183763.58999999985</v>
      </c>
      <c r="P146" s="13">
        <f t="shared" si="12"/>
        <v>1.8908597425068313E-2</v>
      </c>
      <c r="Q146" s="14">
        <f t="shared" si="13"/>
        <v>62.413189249626434</v>
      </c>
    </row>
    <row r="147" spans="1:17" ht="18" customHeight="1" x14ac:dyDescent="0.2">
      <c r="A147" s="3" t="s">
        <v>215</v>
      </c>
      <c r="B147" s="4" t="s">
        <v>213</v>
      </c>
      <c r="C147" s="20">
        <v>1545.5429999999999</v>
      </c>
      <c r="D147" s="2">
        <v>4892552</v>
      </c>
      <c r="E147" s="1">
        <v>80445</v>
      </c>
      <c r="F147" s="16">
        <v>804934.2</v>
      </c>
      <c r="G147" s="10">
        <f t="shared" si="14"/>
        <v>5777931.2000000002</v>
      </c>
      <c r="H147" s="21">
        <v>4892552</v>
      </c>
      <c r="I147" s="1">
        <v>256276</v>
      </c>
      <c r="J147" s="25">
        <v>5148828</v>
      </c>
      <c r="K147" s="2">
        <v>4892552</v>
      </c>
      <c r="L147" s="1">
        <v>153649</v>
      </c>
      <c r="M147" s="1">
        <v>819507</v>
      </c>
      <c r="N147" s="10">
        <f t="shared" si="10"/>
        <v>5865708</v>
      </c>
      <c r="O147" s="11">
        <f t="shared" si="11"/>
        <v>87776.799999999814</v>
      </c>
      <c r="P147" s="13">
        <f t="shared" si="12"/>
        <v>1.5191735062542767E-2</v>
      </c>
      <c r="Q147" s="14">
        <f t="shared" si="13"/>
        <v>56.793502348365472</v>
      </c>
    </row>
    <row r="148" spans="1:17" ht="18" customHeight="1" x14ac:dyDescent="0.2">
      <c r="A148" s="3" t="s">
        <v>216</v>
      </c>
      <c r="B148" s="4" t="s">
        <v>213</v>
      </c>
      <c r="C148" s="20">
        <v>7097.5889999999999</v>
      </c>
      <c r="D148" s="2">
        <v>6440619</v>
      </c>
      <c r="E148" s="1">
        <v>128440</v>
      </c>
      <c r="F148" s="16">
        <v>3221640.55</v>
      </c>
      <c r="G148" s="10">
        <f t="shared" si="14"/>
        <v>9790699.5500000007</v>
      </c>
      <c r="H148" s="21">
        <v>6440619</v>
      </c>
      <c r="I148" s="1">
        <v>411338</v>
      </c>
      <c r="J148" s="25">
        <v>6851957</v>
      </c>
      <c r="K148" s="2">
        <v>6440619</v>
      </c>
      <c r="L148" s="1">
        <v>246078</v>
      </c>
      <c r="M148" s="1">
        <v>3236107</v>
      </c>
      <c r="N148" s="10">
        <f t="shared" si="10"/>
        <v>9922804</v>
      </c>
      <c r="O148" s="11">
        <f t="shared" si="11"/>
        <v>132104.44999999925</v>
      </c>
      <c r="P148" s="13">
        <f t="shared" si="12"/>
        <v>1.3492850978150917E-2</v>
      </c>
      <c r="Q148" s="14">
        <f t="shared" si="13"/>
        <v>18.612580976441333</v>
      </c>
    </row>
    <row r="149" spans="1:17" ht="18" customHeight="1" x14ac:dyDescent="0.2">
      <c r="A149" s="3" t="s">
        <v>477</v>
      </c>
      <c r="B149" s="4" t="s">
        <v>478</v>
      </c>
      <c r="C149" s="20">
        <v>6004.2560000000003</v>
      </c>
      <c r="D149" s="2">
        <v>14389532</v>
      </c>
      <c r="E149" s="1">
        <v>280716</v>
      </c>
      <c r="F149" s="16">
        <v>2306653.7400000002</v>
      </c>
      <c r="G149" s="10">
        <f t="shared" si="14"/>
        <v>16976901.740000002</v>
      </c>
      <c r="H149" s="21">
        <v>14389532</v>
      </c>
      <c r="I149" s="1">
        <v>1018355</v>
      </c>
      <c r="J149" s="25">
        <v>15407887</v>
      </c>
      <c r="K149" s="2">
        <v>14389532</v>
      </c>
      <c r="L149" s="1">
        <v>587819</v>
      </c>
      <c r="M149" s="1">
        <v>2331742</v>
      </c>
      <c r="N149" s="10">
        <f t="shared" si="10"/>
        <v>17309093</v>
      </c>
      <c r="O149" s="11">
        <f t="shared" si="11"/>
        <v>332191.25999999791</v>
      </c>
      <c r="P149" s="13">
        <f t="shared" si="12"/>
        <v>1.9567248788234893E-2</v>
      </c>
      <c r="Q149" s="14">
        <f t="shared" si="13"/>
        <v>55.325965448508171</v>
      </c>
    </row>
    <row r="150" spans="1:17" ht="18" customHeight="1" x14ac:dyDescent="0.2">
      <c r="A150" s="3" t="s">
        <v>479</v>
      </c>
      <c r="B150" s="4" t="s">
        <v>478</v>
      </c>
      <c r="C150" s="20">
        <v>8926.2759999999998</v>
      </c>
      <c r="D150" s="2">
        <v>23465397</v>
      </c>
      <c r="E150" s="1">
        <v>490502</v>
      </c>
      <c r="F150" s="16">
        <v>4416552.9800000004</v>
      </c>
      <c r="G150" s="10">
        <f t="shared" si="14"/>
        <v>28372451.98</v>
      </c>
      <c r="H150" s="21">
        <v>23465397</v>
      </c>
      <c r="I150" s="1">
        <v>1444472</v>
      </c>
      <c r="J150" s="25">
        <v>24909869</v>
      </c>
      <c r="K150" s="2">
        <v>23465397</v>
      </c>
      <c r="L150" s="1">
        <v>887929</v>
      </c>
      <c r="M150" s="1">
        <v>4530842</v>
      </c>
      <c r="N150" s="10">
        <f t="shared" si="10"/>
        <v>28884168</v>
      </c>
      <c r="O150" s="11">
        <f t="shared" si="11"/>
        <v>511716.01999999955</v>
      </c>
      <c r="P150" s="13">
        <f t="shared" si="12"/>
        <v>1.803566432540666E-2</v>
      </c>
      <c r="Q150" s="14">
        <f t="shared" si="13"/>
        <v>57.326932306372733</v>
      </c>
    </row>
    <row r="151" spans="1:17" ht="18" customHeight="1" x14ac:dyDescent="0.2">
      <c r="A151" s="3" t="s">
        <v>480</v>
      </c>
      <c r="B151" s="4" t="s">
        <v>478</v>
      </c>
      <c r="C151" s="20">
        <v>12682.296</v>
      </c>
      <c r="D151" s="2">
        <v>13509704</v>
      </c>
      <c r="E151" s="1">
        <v>264742</v>
      </c>
      <c r="F151" s="16">
        <v>4975436.54</v>
      </c>
      <c r="G151" s="10">
        <f t="shared" si="14"/>
        <v>18749882.539999999</v>
      </c>
      <c r="H151" s="21">
        <v>13509704</v>
      </c>
      <c r="I151" s="1">
        <v>1214187</v>
      </c>
      <c r="J151" s="25">
        <v>14723891</v>
      </c>
      <c r="K151" s="2">
        <v>13509704</v>
      </c>
      <c r="L151" s="1">
        <v>660098</v>
      </c>
      <c r="M151" s="1">
        <v>5063482</v>
      </c>
      <c r="N151" s="10">
        <f t="shared" si="10"/>
        <v>19233284</v>
      </c>
      <c r="O151" s="11">
        <f t="shared" si="11"/>
        <v>483401.46000000089</v>
      </c>
      <c r="P151" s="13">
        <f t="shared" si="12"/>
        <v>2.5781572709521673E-2</v>
      </c>
      <c r="Q151" s="14">
        <f t="shared" si="13"/>
        <v>38.116241727838627</v>
      </c>
    </row>
    <row r="152" spans="1:17" ht="18" customHeight="1" x14ac:dyDescent="0.2">
      <c r="A152" s="3" t="s">
        <v>481</v>
      </c>
      <c r="B152" s="4" t="s">
        <v>478</v>
      </c>
      <c r="C152" s="20">
        <v>4132.665</v>
      </c>
      <c r="D152" s="2">
        <v>2277616</v>
      </c>
      <c r="E152" s="1">
        <v>43153</v>
      </c>
      <c r="F152" s="16">
        <v>1451945.23</v>
      </c>
      <c r="G152" s="10">
        <f t="shared" si="14"/>
        <v>3772714.23</v>
      </c>
      <c r="H152" s="21">
        <v>2277616</v>
      </c>
      <c r="I152" s="1">
        <v>188601</v>
      </c>
      <c r="J152" s="25">
        <v>2466217</v>
      </c>
      <c r="K152" s="2">
        <v>2277616</v>
      </c>
      <c r="L152" s="1">
        <v>103697</v>
      </c>
      <c r="M152" s="1">
        <v>1460401</v>
      </c>
      <c r="N152" s="10">
        <f t="shared" si="10"/>
        <v>3841714</v>
      </c>
      <c r="O152" s="11">
        <f t="shared" si="11"/>
        <v>68999.770000000019</v>
      </c>
      <c r="P152" s="13">
        <f t="shared" si="12"/>
        <v>1.8289158890256053E-2</v>
      </c>
      <c r="Q152" s="14">
        <f t="shared" si="13"/>
        <v>16.696192408530578</v>
      </c>
    </row>
    <row r="153" spans="1:17" ht="18" customHeight="1" x14ac:dyDescent="0.2">
      <c r="A153" s="3" t="s">
        <v>482</v>
      </c>
      <c r="B153" s="4" t="s">
        <v>478</v>
      </c>
      <c r="C153" s="20">
        <v>4503.75</v>
      </c>
      <c r="D153" s="2">
        <v>5130680</v>
      </c>
      <c r="E153" s="1">
        <v>128446</v>
      </c>
      <c r="F153" s="16">
        <v>1541322.97</v>
      </c>
      <c r="G153" s="10">
        <f t="shared" si="14"/>
        <v>6800448.9699999997</v>
      </c>
      <c r="H153" s="21">
        <v>5130680</v>
      </c>
      <c r="I153" s="1">
        <v>551873</v>
      </c>
      <c r="J153" s="25">
        <v>5682553</v>
      </c>
      <c r="K153" s="2">
        <v>5130680</v>
      </c>
      <c r="L153" s="1">
        <v>304781</v>
      </c>
      <c r="M153" s="1">
        <v>1583694</v>
      </c>
      <c r="N153" s="10">
        <f t="shared" si="10"/>
        <v>7019155</v>
      </c>
      <c r="O153" s="11">
        <f t="shared" si="11"/>
        <v>218706.03000000026</v>
      </c>
      <c r="P153" s="13">
        <f t="shared" si="12"/>
        <v>3.2160528071722337E-2</v>
      </c>
      <c r="Q153" s="14">
        <f t="shared" si="13"/>
        <v>48.560872606161588</v>
      </c>
    </row>
    <row r="154" spans="1:17" ht="18" customHeight="1" x14ac:dyDescent="0.2">
      <c r="A154" s="3" t="s">
        <v>483</v>
      </c>
      <c r="B154" s="4" t="s">
        <v>478</v>
      </c>
      <c r="C154" s="20">
        <v>2726.4560000000001</v>
      </c>
      <c r="D154" s="2">
        <v>5781508</v>
      </c>
      <c r="E154" s="1">
        <v>120294</v>
      </c>
      <c r="F154" s="16">
        <v>1216380.78</v>
      </c>
      <c r="G154" s="10">
        <f t="shared" si="14"/>
        <v>7118182.7800000003</v>
      </c>
      <c r="H154" s="21">
        <v>5781508</v>
      </c>
      <c r="I154" s="1">
        <v>426021</v>
      </c>
      <c r="J154" s="25">
        <v>6207529</v>
      </c>
      <c r="K154" s="2">
        <v>5781508</v>
      </c>
      <c r="L154" s="1">
        <v>248700</v>
      </c>
      <c r="M154" s="1">
        <v>1251240</v>
      </c>
      <c r="N154" s="10">
        <f t="shared" si="10"/>
        <v>7281448</v>
      </c>
      <c r="O154" s="11">
        <f t="shared" si="11"/>
        <v>163265.21999999974</v>
      </c>
      <c r="P154" s="13">
        <f t="shared" si="12"/>
        <v>2.2936362418049586E-2</v>
      </c>
      <c r="Q154" s="14">
        <f t="shared" si="13"/>
        <v>59.881846617000136</v>
      </c>
    </row>
    <row r="155" spans="1:17" ht="18" customHeight="1" x14ac:dyDescent="0.2">
      <c r="A155" s="3" t="s">
        <v>484</v>
      </c>
      <c r="B155" s="4" t="s">
        <v>478</v>
      </c>
      <c r="C155" s="20">
        <v>5333.4430000000002</v>
      </c>
      <c r="D155" s="2">
        <v>5322646</v>
      </c>
      <c r="E155" s="1">
        <v>72198</v>
      </c>
      <c r="F155" s="16">
        <v>1709966.18</v>
      </c>
      <c r="G155" s="10">
        <f t="shared" si="14"/>
        <v>7104810.1799999997</v>
      </c>
      <c r="H155" s="21">
        <v>5322646</v>
      </c>
      <c r="I155" s="1">
        <v>414426</v>
      </c>
      <c r="J155" s="25">
        <v>5737072</v>
      </c>
      <c r="K155" s="2">
        <v>5322646</v>
      </c>
      <c r="L155" s="1">
        <v>214731</v>
      </c>
      <c r="M155" s="1">
        <v>1744881</v>
      </c>
      <c r="N155" s="10">
        <f t="shared" si="10"/>
        <v>7282258</v>
      </c>
      <c r="O155" s="11">
        <f t="shared" si="11"/>
        <v>177447.8200000003</v>
      </c>
      <c r="P155" s="13">
        <f t="shared" si="12"/>
        <v>2.4975729893462164E-2</v>
      </c>
      <c r="Q155" s="14">
        <f t="shared" si="13"/>
        <v>33.270782119542723</v>
      </c>
    </row>
    <row r="156" spans="1:17" ht="18" customHeight="1" x14ac:dyDescent="0.2">
      <c r="A156" s="3" t="s">
        <v>485</v>
      </c>
      <c r="B156" s="4" t="s">
        <v>478</v>
      </c>
      <c r="C156" s="20">
        <v>4287.8180000000002</v>
      </c>
      <c r="D156" s="2">
        <v>11709085</v>
      </c>
      <c r="E156" s="1">
        <v>186084</v>
      </c>
      <c r="F156" s="16">
        <v>1546795.32</v>
      </c>
      <c r="G156" s="10">
        <f t="shared" si="14"/>
        <v>13441964.32</v>
      </c>
      <c r="H156" s="21">
        <v>11709085</v>
      </c>
      <c r="I156" s="1">
        <v>787565</v>
      </c>
      <c r="J156" s="25">
        <v>12496650</v>
      </c>
      <c r="K156" s="2">
        <v>11709085</v>
      </c>
      <c r="L156" s="1">
        <v>436563</v>
      </c>
      <c r="M156" s="1">
        <v>1593064</v>
      </c>
      <c r="N156" s="10">
        <f t="shared" si="10"/>
        <v>13738712</v>
      </c>
      <c r="O156" s="11">
        <f t="shared" si="11"/>
        <v>296747.6799999997</v>
      </c>
      <c r="P156" s="13">
        <f t="shared" si="12"/>
        <v>2.2076213932399405E-2</v>
      </c>
      <c r="Q156" s="14">
        <f t="shared" si="13"/>
        <v>69.207153848414208</v>
      </c>
    </row>
    <row r="157" spans="1:17" ht="18" customHeight="1" x14ac:dyDescent="0.2">
      <c r="A157" s="3" t="s">
        <v>486</v>
      </c>
      <c r="B157" s="4" t="s">
        <v>478</v>
      </c>
      <c r="C157" s="20">
        <v>3966.2449999999999</v>
      </c>
      <c r="D157" s="2">
        <v>4208027</v>
      </c>
      <c r="E157" s="1">
        <v>43288</v>
      </c>
      <c r="F157" s="16">
        <v>1485528.48</v>
      </c>
      <c r="G157" s="10">
        <f t="shared" si="14"/>
        <v>5736843.4800000004</v>
      </c>
      <c r="H157" s="21">
        <v>4208027</v>
      </c>
      <c r="I157" s="1">
        <v>174795</v>
      </c>
      <c r="J157" s="25">
        <v>4382822</v>
      </c>
      <c r="K157" s="2">
        <v>4208027</v>
      </c>
      <c r="L157" s="1">
        <v>98039</v>
      </c>
      <c r="M157" s="1">
        <v>1500233</v>
      </c>
      <c r="N157" s="10">
        <f t="shared" si="10"/>
        <v>5806299</v>
      </c>
      <c r="O157" s="11">
        <f t="shared" si="11"/>
        <v>69455.519999999553</v>
      </c>
      <c r="P157" s="13">
        <f t="shared" si="12"/>
        <v>1.2106922603368559E-2</v>
      </c>
      <c r="Q157" s="14">
        <f t="shared" si="13"/>
        <v>17.511656491215131</v>
      </c>
    </row>
    <row r="158" spans="1:17" ht="18" customHeight="1" x14ac:dyDescent="0.2">
      <c r="A158" s="3" t="s">
        <v>487</v>
      </c>
      <c r="B158" s="4" t="s">
        <v>478</v>
      </c>
      <c r="C158" s="20">
        <v>6627.2860000000001</v>
      </c>
      <c r="D158" s="2">
        <v>3186360</v>
      </c>
      <c r="E158" s="1">
        <v>50894</v>
      </c>
      <c r="F158" s="16">
        <v>2204726.36</v>
      </c>
      <c r="G158" s="10">
        <f t="shared" si="14"/>
        <v>5441980.3599999994</v>
      </c>
      <c r="H158" s="21">
        <v>3186360</v>
      </c>
      <c r="I158" s="1">
        <v>282321</v>
      </c>
      <c r="J158" s="25">
        <v>3468681</v>
      </c>
      <c r="K158" s="2">
        <v>3186360</v>
      </c>
      <c r="L158" s="1">
        <v>147247</v>
      </c>
      <c r="M158" s="1">
        <v>2220807</v>
      </c>
      <c r="N158" s="10">
        <f t="shared" si="10"/>
        <v>5554414</v>
      </c>
      <c r="O158" s="11">
        <f t="shared" si="11"/>
        <v>112433.6400000006</v>
      </c>
      <c r="P158" s="13">
        <f t="shared" si="12"/>
        <v>2.0660427374273104E-2</v>
      </c>
      <c r="Q158" s="14">
        <f t="shared" si="13"/>
        <v>16.965261496184198</v>
      </c>
    </row>
    <row r="159" spans="1:17" ht="18" customHeight="1" x14ac:dyDescent="0.2">
      <c r="A159" s="3" t="s">
        <v>488</v>
      </c>
      <c r="B159" s="4" t="s">
        <v>478</v>
      </c>
      <c r="C159" s="20">
        <v>4119.93</v>
      </c>
      <c r="D159" s="2">
        <v>3005342</v>
      </c>
      <c r="E159" s="1">
        <v>35841</v>
      </c>
      <c r="F159" s="16">
        <v>1596980.36</v>
      </c>
      <c r="G159" s="10">
        <f t="shared" si="14"/>
        <v>4638163.3600000003</v>
      </c>
      <c r="H159" s="21">
        <v>3005342</v>
      </c>
      <c r="I159" s="1">
        <v>178205</v>
      </c>
      <c r="J159" s="25">
        <v>3183547</v>
      </c>
      <c r="K159" s="2">
        <v>3005342</v>
      </c>
      <c r="L159" s="1">
        <v>95112</v>
      </c>
      <c r="M159" s="1">
        <v>1608074</v>
      </c>
      <c r="N159" s="10">
        <f t="shared" si="10"/>
        <v>4708528</v>
      </c>
      <c r="O159" s="11">
        <f t="shared" si="11"/>
        <v>70364.639999999665</v>
      </c>
      <c r="P159" s="13">
        <f t="shared" si="12"/>
        <v>1.5170798123850398E-2</v>
      </c>
      <c r="Q159" s="14">
        <f t="shared" si="13"/>
        <v>17.079086295155417</v>
      </c>
    </row>
    <row r="160" spans="1:17" ht="18" customHeight="1" x14ac:dyDescent="0.2">
      <c r="A160" s="3" t="s">
        <v>489</v>
      </c>
      <c r="B160" s="4" t="s">
        <v>478</v>
      </c>
      <c r="C160" s="20">
        <v>12475.7</v>
      </c>
      <c r="D160" s="2">
        <v>7247301</v>
      </c>
      <c r="E160" s="1">
        <v>126662</v>
      </c>
      <c r="F160" s="16">
        <v>5028002</v>
      </c>
      <c r="G160" s="10">
        <f t="shared" si="14"/>
        <v>12401965</v>
      </c>
      <c r="H160" s="21">
        <v>7247301</v>
      </c>
      <c r="I160" s="1">
        <v>550610</v>
      </c>
      <c r="J160" s="25">
        <v>7797911</v>
      </c>
      <c r="K160" s="2">
        <v>7247301</v>
      </c>
      <c r="L160" s="1">
        <v>303167</v>
      </c>
      <c r="M160" s="1">
        <v>5054040</v>
      </c>
      <c r="N160" s="10">
        <f t="shared" si="10"/>
        <v>12604508</v>
      </c>
      <c r="O160" s="11">
        <f t="shared" si="11"/>
        <v>202543</v>
      </c>
      <c r="P160" s="13">
        <f t="shared" si="12"/>
        <v>1.6331524883355177E-2</v>
      </c>
      <c r="Q160" s="14">
        <f t="shared" si="13"/>
        <v>16.23500084163614</v>
      </c>
    </row>
    <row r="161" spans="1:17" ht="18" customHeight="1" x14ac:dyDescent="0.2">
      <c r="A161" s="3" t="s">
        <v>118</v>
      </c>
      <c r="B161" s="4" t="s">
        <v>119</v>
      </c>
      <c r="C161" s="20">
        <v>740.46699999999998</v>
      </c>
      <c r="D161" s="2">
        <v>5742129</v>
      </c>
      <c r="E161" s="1">
        <v>71802</v>
      </c>
      <c r="F161" s="16">
        <v>639300.62</v>
      </c>
      <c r="G161" s="10">
        <f t="shared" si="14"/>
        <v>6453231.6200000001</v>
      </c>
      <c r="H161" s="21">
        <v>5742129</v>
      </c>
      <c r="I161" s="1">
        <v>197285</v>
      </c>
      <c r="J161" s="25">
        <v>5939414</v>
      </c>
      <c r="K161" s="2">
        <v>5742129</v>
      </c>
      <c r="L161" s="1">
        <v>123430</v>
      </c>
      <c r="M161" s="1">
        <v>647937</v>
      </c>
      <c r="N161" s="10">
        <f t="shared" si="10"/>
        <v>6513496</v>
      </c>
      <c r="O161" s="11">
        <f t="shared" si="11"/>
        <v>60264.379999999888</v>
      </c>
      <c r="P161" s="13">
        <f t="shared" si="12"/>
        <v>9.3386358259987395E-3</v>
      </c>
      <c r="Q161" s="14">
        <f t="shared" si="13"/>
        <v>81.386989561992479</v>
      </c>
    </row>
    <row r="162" spans="1:17" ht="18" customHeight="1" x14ac:dyDescent="0.2">
      <c r="A162" s="3" t="s">
        <v>120</v>
      </c>
      <c r="B162" s="4" t="s">
        <v>119</v>
      </c>
      <c r="C162" s="20">
        <v>829.78599999999994</v>
      </c>
      <c r="D162" s="2">
        <v>2660785</v>
      </c>
      <c r="E162" s="1">
        <v>34862</v>
      </c>
      <c r="F162" s="16">
        <v>444000.73</v>
      </c>
      <c r="G162" s="10">
        <f t="shared" si="14"/>
        <v>3139647.73</v>
      </c>
      <c r="H162" s="21">
        <v>2660785</v>
      </c>
      <c r="I162" s="1">
        <v>135317</v>
      </c>
      <c r="J162" s="25">
        <v>2796102</v>
      </c>
      <c r="K162" s="2">
        <v>2660785</v>
      </c>
      <c r="L162" s="1">
        <v>76684</v>
      </c>
      <c r="M162" s="1">
        <v>450803</v>
      </c>
      <c r="N162" s="10">
        <f t="shared" si="10"/>
        <v>3188272</v>
      </c>
      <c r="O162" s="11">
        <f t="shared" si="11"/>
        <v>48624.270000000019</v>
      </c>
      <c r="P162" s="13">
        <f t="shared" si="12"/>
        <v>1.5487173779206121E-2</v>
      </c>
      <c r="Q162" s="14">
        <f t="shared" si="13"/>
        <v>58.598566377355155</v>
      </c>
    </row>
    <row r="163" spans="1:17" ht="18" customHeight="1" x14ac:dyDescent="0.2">
      <c r="A163" s="3" t="s">
        <v>121</v>
      </c>
      <c r="B163" s="4" t="s">
        <v>119</v>
      </c>
      <c r="C163" s="20">
        <v>917.71400000000006</v>
      </c>
      <c r="D163" s="2">
        <v>4907992</v>
      </c>
      <c r="E163" s="1">
        <v>61835</v>
      </c>
      <c r="F163" s="16">
        <v>613798.38</v>
      </c>
      <c r="G163" s="10">
        <f t="shared" si="14"/>
        <v>5583625.3799999999</v>
      </c>
      <c r="H163" s="21">
        <v>4907992</v>
      </c>
      <c r="I163" s="1">
        <v>212377</v>
      </c>
      <c r="J163" s="25">
        <v>5120369</v>
      </c>
      <c r="K163" s="2">
        <v>4907992</v>
      </c>
      <c r="L163" s="1">
        <v>124511</v>
      </c>
      <c r="M163" s="1">
        <v>623194</v>
      </c>
      <c r="N163" s="10">
        <f t="shared" si="10"/>
        <v>5655697</v>
      </c>
      <c r="O163" s="11">
        <f t="shared" si="11"/>
        <v>72071.620000000112</v>
      </c>
      <c r="P163" s="13">
        <f t="shared" si="12"/>
        <v>1.2907674690740107E-2</v>
      </c>
      <c r="Q163" s="14">
        <f t="shared" si="13"/>
        <v>78.533856953255707</v>
      </c>
    </row>
    <row r="164" spans="1:17" ht="18" customHeight="1" x14ac:dyDescent="0.2">
      <c r="A164" s="3" t="s">
        <v>552</v>
      </c>
      <c r="B164" s="4" t="s">
        <v>119</v>
      </c>
      <c r="C164" s="20">
        <v>1087.0989999999999</v>
      </c>
      <c r="D164" s="2">
        <v>6756696</v>
      </c>
      <c r="E164" s="1">
        <v>75976</v>
      </c>
      <c r="F164" s="16">
        <v>713024.2</v>
      </c>
      <c r="G164" s="10">
        <f t="shared" si="14"/>
        <v>7545696.2000000002</v>
      </c>
      <c r="H164" s="21">
        <v>6756696</v>
      </c>
      <c r="I164" s="1">
        <v>260998</v>
      </c>
      <c r="J164" s="25">
        <v>7017694</v>
      </c>
      <c r="K164" s="2">
        <v>6756696</v>
      </c>
      <c r="L164" s="1">
        <v>153019</v>
      </c>
      <c r="M164" s="1">
        <v>722640</v>
      </c>
      <c r="N164" s="10">
        <f t="shared" si="10"/>
        <v>7632355</v>
      </c>
      <c r="O164" s="11">
        <f t="shared" si="11"/>
        <v>86658.799999999814</v>
      </c>
      <c r="P164" s="13">
        <f t="shared" si="12"/>
        <v>1.1484533395341282E-2</v>
      </c>
      <c r="Q164" s="14">
        <f t="shared" si="13"/>
        <v>79.715646873007714</v>
      </c>
    </row>
    <row r="165" spans="1:17" ht="18" customHeight="1" x14ac:dyDescent="0.2">
      <c r="A165" s="3" t="s">
        <v>122</v>
      </c>
      <c r="B165" s="4" t="s">
        <v>119</v>
      </c>
      <c r="C165" s="20">
        <v>598.38599999999997</v>
      </c>
      <c r="D165" s="2">
        <v>3308457</v>
      </c>
      <c r="E165" s="1">
        <v>39019</v>
      </c>
      <c r="F165" s="16">
        <v>370675.9</v>
      </c>
      <c r="G165" s="10">
        <f t="shared" si="14"/>
        <v>3718151.9</v>
      </c>
      <c r="H165" s="21">
        <v>3308457</v>
      </c>
      <c r="I165" s="1">
        <v>120371</v>
      </c>
      <c r="J165" s="25">
        <v>3428828</v>
      </c>
      <c r="K165" s="2">
        <v>3308457</v>
      </c>
      <c r="L165" s="1">
        <v>72888</v>
      </c>
      <c r="M165" s="1">
        <v>374707</v>
      </c>
      <c r="N165" s="10">
        <f t="shared" si="10"/>
        <v>3756052</v>
      </c>
      <c r="O165" s="11">
        <f t="shared" si="11"/>
        <v>37900.100000000093</v>
      </c>
      <c r="P165" s="13">
        <f t="shared" si="12"/>
        <v>1.0193262948724632E-2</v>
      </c>
      <c r="Q165" s="14">
        <f t="shared" si="13"/>
        <v>63.337210429388549</v>
      </c>
    </row>
    <row r="166" spans="1:17" ht="18" customHeight="1" x14ac:dyDescent="0.2">
      <c r="A166" s="3" t="s">
        <v>123</v>
      </c>
      <c r="B166" s="4" t="s">
        <v>119</v>
      </c>
      <c r="C166" s="20">
        <v>1169.354</v>
      </c>
      <c r="D166" s="2">
        <v>8352776</v>
      </c>
      <c r="E166" s="1">
        <v>97585</v>
      </c>
      <c r="F166" s="16">
        <v>834825.33</v>
      </c>
      <c r="G166" s="10">
        <f t="shared" si="14"/>
        <v>9285186.3300000001</v>
      </c>
      <c r="H166" s="21">
        <v>8352776</v>
      </c>
      <c r="I166" s="1">
        <v>303392</v>
      </c>
      <c r="J166" s="25">
        <v>8656168</v>
      </c>
      <c r="K166" s="2">
        <v>8352776</v>
      </c>
      <c r="L166" s="1">
        <v>183335</v>
      </c>
      <c r="M166" s="1">
        <v>844912</v>
      </c>
      <c r="N166" s="10">
        <f t="shared" si="10"/>
        <v>9381023</v>
      </c>
      <c r="O166" s="11">
        <f t="shared" si="11"/>
        <v>95836.669999999925</v>
      </c>
      <c r="P166" s="13">
        <f t="shared" si="12"/>
        <v>1.0321458998658557E-2</v>
      </c>
      <c r="Q166" s="14">
        <f t="shared" si="13"/>
        <v>81.956935196698282</v>
      </c>
    </row>
    <row r="167" spans="1:17" ht="18" customHeight="1" x14ac:dyDescent="0.2">
      <c r="A167" s="3" t="s">
        <v>553</v>
      </c>
      <c r="B167" s="4" t="s">
        <v>119</v>
      </c>
      <c r="C167" s="20">
        <v>648.21400000000006</v>
      </c>
      <c r="D167" s="2">
        <v>5459993</v>
      </c>
      <c r="E167" s="1">
        <v>76733</v>
      </c>
      <c r="F167" s="16">
        <v>532410.24</v>
      </c>
      <c r="G167" s="10">
        <f t="shared" si="14"/>
        <v>6069136.2400000002</v>
      </c>
      <c r="H167" s="21">
        <v>5459993</v>
      </c>
      <c r="I167" s="1">
        <v>202857</v>
      </c>
      <c r="J167" s="25">
        <v>5662850</v>
      </c>
      <c r="K167" s="2">
        <v>5459993</v>
      </c>
      <c r="L167" s="1">
        <v>129243</v>
      </c>
      <c r="M167" s="1">
        <v>542132</v>
      </c>
      <c r="N167" s="10">
        <f t="shared" si="10"/>
        <v>6131368</v>
      </c>
      <c r="O167" s="11">
        <f t="shared" si="11"/>
        <v>62231.759999999776</v>
      </c>
      <c r="P167" s="13">
        <f t="shared" si="12"/>
        <v>1.0253808373891402E-2</v>
      </c>
      <c r="Q167" s="14">
        <f t="shared" si="13"/>
        <v>96.004961324500513</v>
      </c>
    </row>
    <row r="168" spans="1:17" ht="18" customHeight="1" x14ac:dyDescent="0.2">
      <c r="A168" s="3" t="s">
        <v>217</v>
      </c>
      <c r="B168" s="4" t="s">
        <v>125</v>
      </c>
      <c r="C168" s="20">
        <v>2389.694</v>
      </c>
      <c r="D168" s="2">
        <v>12062318</v>
      </c>
      <c r="E168" s="1">
        <v>215324</v>
      </c>
      <c r="F168" s="16">
        <v>1601909.17</v>
      </c>
      <c r="G168" s="10">
        <f t="shared" si="14"/>
        <v>13879551.17</v>
      </c>
      <c r="H168" s="21">
        <v>12062318</v>
      </c>
      <c r="I168" s="1">
        <v>614456</v>
      </c>
      <c r="J168" s="25">
        <v>12676774</v>
      </c>
      <c r="K168" s="2">
        <v>12062318</v>
      </c>
      <c r="L168" s="1">
        <v>381448</v>
      </c>
      <c r="M168" s="1">
        <v>1640156</v>
      </c>
      <c r="N168" s="10">
        <f t="shared" si="10"/>
        <v>14083922</v>
      </c>
      <c r="O168" s="11">
        <f t="shared" si="11"/>
        <v>204370.83000000007</v>
      </c>
      <c r="P168" s="13">
        <f t="shared" si="12"/>
        <v>1.4724599340196105E-2</v>
      </c>
      <c r="Q168" s="14">
        <f t="shared" si="13"/>
        <v>85.521757178952654</v>
      </c>
    </row>
    <row r="169" spans="1:17" ht="18" customHeight="1" x14ac:dyDescent="0.2">
      <c r="A169" s="3" t="s">
        <v>218</v>
      </c>
      <c r="B169" s="4" t="s">
        <v>125</v>
      </c>
      <c r="C169" s="20">
        <v>1137.184</v>
      </c>
      <c r="D169" s="2">
        <v>7183589</v>
      </c>
      <c r="E169" s="1">
        <v>86179</v>
      </c>
      <c r="F169" s="16">
        <v>695332.03</v>
      </c>
      <c r="G169" s="10">
        <f t="shared" si="14"/>
        <v>7965100.0300000003</v>
      </c>
      <c r="H169" s="21">
        <v>7183589</v>
      </c>
      <c r="I169" s="1">
        <v>306088</v>
      </c>
      <c r="J169" s="25">
        <v>7489677</v>
      </c>
      <c r="K169" s="2">
        <v>7183589</v>
      </c>
      <c r="L169" s="1">
        <v>175504</v>
      </c>
      <c r="M169" s="1">
        <v>712933</v>
      </c>
      <c r="N169" s="10">
        <f t="shared" si="10"/>
        <v>8072026</v>
      </c>
      <c r="O169" s="11">
        <f t="shared" si="11"/>
        <v>106925.96999999974</v>
      </c>
      <c r="P169" s="13">
        <f t="shared" si="12"/>
        <v>1.3424309750947314E-2</v>
      </c>
      <c r="Q169" s="14">
        <f t="shared" si="13"/>
        <v>94.026973647184391</v>
      </c>
    </row>
    <row r="170" spans="1:17" ht="18" customHeight="1" x14ac:dyDescent="0.2">
      <c r="A170" s="3" t="s">
        <v>124</v>
      </c>
      <c r="B170" s="4" t="s">
        <v>125</v>
      </c>
      <c r="C170" s="20">
        <v>4167.4970000000003</v>
      </c>
      <c r="D170" s="2">
        <v>14858992</v>
      </c>
      <c r="E170" s="1">
        <v>262658</v>
      </c>
      <c r="F170" s="16">
        <v>2787216.23</v>
      </c>
      <c r="G170" s="10">
        <f t="shared" si="14"/>
        <v>17908866.23</v>
      </c>
      <c r="H170" s="21">
        <v>14858992</v>
      </c>
      <c r="I170" s="1">
        <v>943888</v>
      </c>
      <c r="J170" s="25">
        <v>15802880</v>
      </c>
      <c r="K170" s="2">
        <v>14858992</v>
      </c>
      <c r="L170" s="1">
        <v>546260</v>
      </c>
      <c r="M170" s="1">
        <v>2835388</v>
      </c>
      <c r="N170" s="10">
        <f t="shared" si="10"/>
        <v>18240640</v>
      </c>
      <c r="O170" s="11">
        <f t="shared" si="11"/>
        <v>331773.76999999955</v>
      </c>
      <c r="P170" s="13">
        <f t="shared" si="12"/>
        <v>1.8525671348431281E-2</v>
      </c>
      <c r="Q170" s="14">
        <f t="shared" si="13"/>
        <v>79.609840151054584</v>
      </c>
    </row>
    <row r="171" spans="1:17" ht="18" customHeight="1" x14ac:dyDescent="0.2">
      <c r="A171" s="3" t="s">
        <v>219</v>
      </c>
      <c r="B171" s="4" t="s">
        <v>125</v>
      </c>
      <c r="C171" s="20">
        <v>828.755</v>
      </c>
      <c r="D171" s="2">
        <v>5354066</v>
      </c>
      <c r="E171" s="1">
        <v>69737</v>
      </c>
      <c r="F171" s="16">
        <v>511045.95</v>
      </c>
      <c r="G171" s="10">
        <f t="shared" si="14"/>
        <v>5934848.9500000002</v>
      </c>
      <c r="H171" s="21">
        <v>5354066</v>
      </c>
      <c r="I171" s="1">
        <v>234319</v>
      </c>
      <c r="J171" s="25">
        <v>5588385</v>
      </c>
      <c r="K171" s="2">
        <v>5354066</v>
      </c>
      <c r="L171" s="1">
        <v>138261</v>
      </c>
      <c r="M171" s="1">
        <v>533010</v>
      </c>
      <c r="N171" s="10">
        <f t="shared" si="10"/>
        <v>6025337</v>
      </c>
      <c r="O171" s="11">
        <f t="shared" si="11"/>
        <v>90488.049999999814</v>
      </c>
      <c r="P171" s="13">
        <f t="shared" si="12"/>
        <v>1.5246900260199514E-2</v>
      </c>
      <c r="Q171" s="14">
        <f t="shared" si="13"/>
        <v>109.18552527586539</v>
      </c>
    </row>
    <row r="172" spans="1:17" ht="18" customHeight="1" x14ac:dyDescent="0.2">
      <c r="A172" s="3" t="s">
        <v>220</v>
      </c>
      <c r="B172" s="4" t="s">
        <v>125</v>
      </c>
      <c r="C172" s="20">
        <v>332.28800000000001</v>
      </c>
      <c r="D172" s="2">
        <v>2652726</v>
      </c>
      <c r="E172" s="1">
        <v>31154</v>
      </c>
      <c r="F172" s="16">
        <v>241657.78</v>
      </c>
      <c r="G172" s="10">
        <f t="shared" si="14"/>
        <v>2925537.78</v>
      </c>
      <c r="H172" s="21">
        <v>2652726</v>
      </c>
      <c r="I172" s="1">
        <v>96691</v>
      </c>
      <c r="J172" s="25">
        <v>2749417</v>
      </c>
      <c r="K172" s="2">
        <v>2652726</v>
      </c>
      <c r="L172" s="1">
        <v>58439</v>
      </c>
      <c r="M172" s="1">
        <v>249794</v>
      </c>
      <c r="N172" s="10">
        <f t="shared" si="10"/>
        <v>2960959</v>
      </c>
      <c r="O172" s="11">
        <f t="shared" si="11"/>
        <v>35421.220000000205</v>
      </c>
      <c r="P172" s="13">
        <f t="shared" si="12"/>
        <v>1.2107592744879955E-2</v>
      </c>
      <c r="Q172" s="14">
        <f t="shared" si="13"/>
        <v>106.59795117488505</v>
      </c>
    </row>
    <row r="173" spans="1:17" ht="18" customHeight="1" x14ac:dyDescent="0.2">
      <c r="A173" s="3" t="s">
        <v>221</v>
      </c>
      <c r="B173" s="4" t="s">
        <v>125</v>
      </c>
      <c r="C173" s="20">
        <v>951.11699999999996</v>
      </c>
      <c r="D173" s="2">
        <v>6638674</v>
      </c>
      <c r="E173" s="1">
        <v>104481</v>
      </c>
      <c r="F173" s="16">
        <v>675733.42</v>
      </c>
      <c r="G173" s="10">
        <f t="shared" si="14"/>
        <v>7418888.4199999999</v>
      </c>
      <c r="H173" s="21">
        <v>6638674</v>
      </c>
      <c r="I173" s="1">
        <v>278921</v>
      </c>
      <c r="J173" s="25">
        <v>6917595</v>
      </c>
      <c r="K173" s="2">
        <v>6638674</v>
      </c>
      <c r="L173" s="1">
        <v>177106</v>
      </c>
      <c r="M173" s="1">
        <v>688041</v>
      </c>
      <c r="N173" s="10">
        <f t="shared" si="10"/>
        <v>7503821</v>
      </c>
      <c r="O173" s="11">
        <f t="shared" si="11"/>
        <v>84932.580000000075</v>
      </c>
      <c r="P173" s="13">
        <f t="shared" si="12"/>
        <v>1.1448154385370859E-2</v>
      </c>
      <c r="Q173" s="14">
        <f t="shared" si="13"/>
        <v>89.297720469721469</v>
      </c>
    </row>
    <row r="174" spans="1:17" ht="18" customHeight="1" x14ac:dyDescent="0.2">
      <c r="A174" s="3" t="s">
        <v>222</v>
      </c>
      <c r="B174" s="4" t="s">
        <v>125</v>
      </c>
      <c r="C174" s="20">
        <v>1856.2860000000001</v>
      </c>
      <c r="D174" s="2">
        <v>11264252</v>
      </c>
      <c r="E174" s="1">
        <v>141854</v>
      </c>
      <c r="F174" s="16">
        <v>1229129.3500000001</v>
      </c>
      <c r="G174" s="10">
        <f t="shared" si="14"/>
        <v>12635235.35</v>
      </c>
      <c r="H174" s="21">
        <v>11264252</v>
      </c>
      <c r="I174" s="1">
        <v>464529</v>
      </c>
      <c r="J174" s="25">
        <v>11728781</v>
      </c>
      <c r="K174" s="2">
        <v>11264252</v>
      </c>
      <c r="L174" s="1">
        <v>276194</v>
      </c>
      <c r="M174" s="1">
        <v>1258488</v>
      </c>
      <c r="N174" s="10">
        <f t="shared" si="10"/>
        <v>12798934</v>
      </c>
      <c r="O174" s="11">
        <f t="shared" si="11"/>
        <v>163698.65000000037</v>
      </c>
      <c r="P174" s="13">
        <f t="shared" si="12"/>
        <v>1.2955726226342145E-2</v>
      </c>
      <c r="Q174" s="14">
        <f t="shared" si="13"/>
        <v>88.186114639662406</v>
      </c>
    </row>
    <row r="175" spans="1:17" ht="18" customHeight="1" x14ac:dyDescent="0.2">
      <c r="A175" s="3" t="s">
        <v>223</v>
      </c>
      <c r="B175" s="4" t="s">
        <v>125</v>
      </c>
      <c r="C175" s="20">
        <v>1130.431</v>
      </c>
      <c r="D175" s="2">
        <v>7075494</v>
      </c>
      <c r="E175" s="1">
        <v>102285</v>
      </c>
      <c r="F175" s="16">
        <v>707881.01</v>
      </c>
      <c r="G175" s="10">
        <f t="shared" si="14"/>
        <v>7885660.0099999998</v>
      </c>
      <c r="H175" s="21">
        <v>7075494</v>
      </c>
      <c r="I175" s="1">
        <v>313447</v>
      </c>
      <c r="J175" s="25">
        <v>7388941</v>
      </c>
      <c r="K175" s="2">
        <v>7075494</v>
      </c>
      <c r="L175" s="1">
        <v>190199</v>
      </c>
      <c r="M175" s="1">
        <v>711700</v>
      </c>
      <c r="N175" s="10">
        <f t="shared" si="10"/>
        <v>7977393</v>
      </c>
      <c r="O175" s="11">
        <f t="shared" si="11"/>
        <v>91732.990000000224</v>
      </c>
      <c r="P175" s="13">
        <f t="shared" si="12"/>
        <v>1.1632886769613623E-2</v>
      </c>
      <c r="Q175" s="14">
        <f t="shared" si="13"/>
        <v>81.148685766756415</v>
      </c>
    </row>
    <row r="176" spans="1:17" ht="18" customHeight="1" x14ac:dyDescent="0.2">
      <c r="A176" s="3" t="s">
        <v>224</v>
      </c>
      <c r="B176" s="4" t="s">
        <v>225</v>
      </c>
      <c r="C176" s="20">
        <v>4557.8639999999996</v>
      </c>
      <c r="D176" s="2">
        <v>19362678</v>
      </c>
      <c r="E176" s="1">
        <v>325489</v>
      </c>
      <c r="F176" s="16">
        <v>3102550.89</v>
      </c>
      <c r="G176" s="10">
        <f t="shared" si="14"/>
        <v>22790717.890000001</v>
      </c>
      <c r="H176" s="21">
        <v>19362678</v>
      </c>
      <c r="I176" s="1">
        <v>1018272</v>
      </c>
      <c r="J176" s="25">
        <v>20380950</v>
      </c>
      <c r="K176" s="2">
        <v>19362678</v>
      </c>
      <c r="L176" s="1">
        <v>613917</v>
      </c>
      <c r="M176" s="1">
        <v>3159868</v>
      </c>
      <c r="N176" s="10">
        <f t="shared" si="10"/>
        <v>23136463</v>
      </c>
      <c r="O176" s="11">
        <f t="shared" si="11"/>
        <v>345745.1099999994</v>
      </c>
      <c r="P176" s="13">
        <f t="shared" si="12"/>
        <v>1.5170435247750741E-2</v>
      </c>
      <c r="Q176" s="14">
        <f t="shared" si="13"/>
        <v>75.856828988315456</v>
      </c>
    </row>
    <row r="177" spans="1:17" ht="18" customHeight="1" x14ac:dyDescent="0.2">
      <c r="A177" s="3" t="s">
        <v>331</v>
      </c>
      <c r="B177" s="4" t="s">
        <v>332</v>
      </c>
      <c r="C177" s="20">
        <v>743.86099999999999</v>
      </c>
      <c r="D177" s="2">
        <v>3138486</v>
      </c>
      <c r="E177" s="1">
        <v>46427</v>
      </c>
      <c r="F177" s="16">
        <v>425059.07</v>
      </c>
      <c r="G177" s="10">
        <f t="shared" si="14"/>
        <v>3609972.07</v>
      </c>
      <c r="H177" s="21">
        <v>3138486</v>
      </c>
      <c r="I177" s="1">
        <v>149224</v>
      </c>
      <c r="J177" s="25">
        <v>3287710</v>
      </c>
      <c r="K177" s="2">
        <v>3138486</v>
      </c>
      <c r="L177" s="1">
        <v>89095</v>
      </c>
      <c r="M177" s="1">
        <v>432331</v>
      </c>
      <c r="N177" s="10">
        <f t="shared" si="10"/>
        <v>3659912</v>
      </c>
      <c r="O177" s="11">
        <f t="shared" si="11"/>
        <v>49939.930000000168</v>
      </c>
      <c r="P177" s="13">
        <f t="shared" si="12"/>
        <v>1.3833882653834541E-2</v>
      </c>
      <c r="Q177" s="14">
        <f t="shared" si="13"/>
        <v>67.136104729243996</v>
      </c>
    </row>
    <row r="178" spans="1:17" ht="18" customHeight="1" x14ac:dyDescent="0.2">
      <c r="A178" s="3" t="s">
        <v>333</v>
      </c>
      <c r="B178" s="4" t="s">
        <v>332</v>
      </c>
      <c r="C178" s="20">
        <v>3232.1869999999999</v>
      </c>
      <c r="D178" s="2">
        <v>13910011</v>
      </c>
      <c r="E178" s="1">
        <v>208925</v>
      </c>
      <c r="F178" s="16">
        <v>2091062.96</v>
      </c>
      <c r="G178" s="10">
        <f t="shared" si="14"/>
        <v>16209998.960000001</v>
      </c>
      <c r="H178" s="21">
        <v>13910011</v>
      </c>
      <c r="I178" s="1">
        <v>738807</v>
      </c>
      <c r="J178" s="25">
        <v>14648818</v>
      </c>
      <c r="K178" s="2">
        <v>13910011</v>
      </c>
      <c r="L178" s="1">
        <v>429566</v>
      </c>
      <c r="M178" s="1">
        <v>2133535</v>
      </c>
      <c r="N178" s="10">
        <f t="shared" si="10"/>
        <v>16473112</v>
      </c>
      <c r="O178" s="11">
        <f t="shared" si="11"/>
        <v>263113.03999999911</v>
      </c>
      <c r="P178" s="13">
        <f t="shared" si="12"/>
        <v>1.6231527259764802E-2</v>
      </c>
      <c r="Q178" s="14">
        <f t="shared" si="13"/>
        <v>81.404027675378657</v>
      </c>
    </row>
    <row r="179" spans="1:17" ht="18" customHeight="1" x14ac:dyDescent="0.2">
      <c r="A179" s="3" t="s">
        <v>334</v>
      </c>
      <c r="B179" s="4" t="s">
        <v>332</v>
      </c>
      <c r="C179" s="20">
        <v>1746.175</v>
      </c>
      <c r="D179" s="2">
        <v>5370738</v>
      </c>
      <c r="E179" s="1">
        <v>92667</v>
      </c>
      <c r="F179" s="16">
        <v>930771.64</v>
      </c>
      <c r="G179" s="10">
        <f t="shared" si="14"/>
        <v>6394176.6399999997</v>
      </c>
      <c r="H179" s="21">
        <v>5370738</v>
      </c>
      <c r="I179" s="1">
        <v>312726</v>
      </c>
      <c r="J179" s="25">
        <v>5683464</v>
      </c>
      <c r="K179" s="2">
        <v>5370738</v>
      </c>
      <c r="L179" s="1">
        <v>184285</v>
      </c>
      <c r="M179" s="1">
        <v>943147</v>
      </c>
      <c r="N179" s="10">
        <f t="shared" si="10"/>
        <v>6498170</v>
      </c>
      <c r="O179" s="11">
        <f t="shared" si="11"/>
        <v>103993.36000000034</v>
      </c>
      <c r="P179" s="13">
        <f t="shared" si="12"/>
        <v>1.6263760896039359E-2</v>
      </c>
      <c r="Q179" s="14">
        <f t="shared" si="13"/>
        <v>59.554947241828764</v>
      </c>
    </row>
    <row r="180" spans="1:17" ht="18" customHeight="1" x14ac:dyDescent="0.2">
      <c r="A180" s="3" t="s">
        <v>335</v>
      </c>
      <c r="B180" s="4" t="s">
        <v>332</v>
      </c>
      <c r="C180" s="20">
        <v>2051.3510000000001</v>
      </c>
      <c r="D180" s="2">
        <v>6133617</v>
      </c>
      <c r="E180" s="1">
        <v>96858</v>
      </c>
      <c r="F180" s="16">
        <v>1112336.72</v>
      </c>
      <c r="G180" s="10">
        <f t="shared" si="14"/>
        <v>7342811.7199999997</v>
      </c>
      <c r="H180" s="21">
        <v>6133617</v>
      </c>
      <c r="I180" s="1">
        <v>344156</v>
      </c>
      <c r="J180" s="25">
        <v>6477773</v>
      </c>
      <c r="K180" s="2">
        <v>6133617</v>
      </c>
      <c r="L180" s="1">
        <v>199817</v>
      </c>
      <c r="M180" s="1">
        <v>1127262</v>
      </c>
      <c r="N180" s="10">
        <f t="shared" si="10"/>
        <v>7460696</v>
      </c>
      <c r="O180" s="11">
        <f t="shared" si="11"/>
        <v>117884.28000000026</v>
      </c>
      <c r="P180" s="13">
        <f t="shared" si="12"/>
        <v>1.6054378689693581E-2</v>
      </c>
      <c r="Q180" s="14">
        <f t="shared" si="13"/>
        <v>57.466654902062231</v>
      </c>
    </row>
    <row r="181" spans="1:17" ht="18" customHeight="1" x14ac:dyDescent="0.2">
      <c r="A181" s="3" t="s">
        <v>336</v>
      </c>
      <c r="B181" s="4" t="s">
        <v>332</v>
      </c>
      <c r="C181" s="20">
        <v>744.49599999999998</v>
      </c>
      <c r="D181" s="2">
        <v>3976270</v>
      </c>
      <c r="E181" s="1">
        <v>47261</v>
      </c>
      <c r="F181" s="16">
        <v>465141.62</v>
      </c>
      <c r="G181" s="10">
        <f t="shared" si="14"/>
        <v>4488672.62</v>
      </c>
      <c r="H181" s="21">
        <v>3976270</v>
      </c>
      <c r="I181" s="1">
        <v>154226</v>
      </c>
      <c r="J181" s="25">
        <v>4130496</v>
      </c>
      <c r="K181" s="2">
        <v>3976270</v>
      </c>
      <c r="L181" s="1">
        <v>91794</v>
      </c>
      <c r="M181" s="1">
        <v>476333</v>
      </c>
      <c r="N181" s="10">
        <f t="shared" si="10"/>
        <v>4544397</v>
      </c>
      <c r="O181" s="11">
        <f t="shared" si="11"/>
        <v>55724.379999999888</v>
      </c>
      <c r="P181" s="13">
        <f t="shared" si="12"/>
        <v>1.2414445141690883E-2</v>
      </c>
      <c r="Q181" s="14">
        <f t="shared" si="13"/>
        <v>74.848461240893016</v>
      </c>
    </row>
    <row r="182" spans="1:17" ht="18" customHeight="1" x14ac:dyDescent="0.2">
      <c r="A182" s="3" t="s">
        <v>337</v>
      </c>
      <c r="B182" s="4" t="s">
        <v>332</v>
      </c>
      <c r="C182" s="20">
        <v>1513.845</v>
      </c>
      <c r="D182" s="2">
        <v>4378580</v>
      </c>
      <c r="E182" s="1">
        <v>68555</v>
      </c>
      <c r="F182" s="16">
        <v>762287.89</v>
      </c>
      <c r="G182" s="10">
        <f t="shared" si="14"/>
        <v>5209422.8899999997</v>
      </c>
      <c r="H182" s="21">
        <v>4378580</v>
      </c>
      <c r="I182" s="1">
        <v>270566</v>
      </c>
      <c r="J182" s="25">
        <v>4649146</v>
      </c>
      <c r="K182" s="2">
        <v>4378580</v>
      </c>
      <c r="L182" s="1">
        <v>152392</v>
      </c>
      <c r="M182" s="1">
        <v>775752</v>
      </c>
      <c r="N182" s="10">
        <f t="shared" si="10"/>
        <v>5306724</v>
      </c>
      <c r="O182" s="11">
        <f t="shared" si="11"/>
        <v>97301.110000000335</v>
      </c>
      <c r="P182" s="13">
        <f t="shared" si="12"/>
        <v>1.8677905797738058E-2</v>
      </c>
      <c r="Q182" s="14">
        <f t="shared" si="13"/>
        <v>64.274156204895704</v>
      </c>
    </row>
    <row r="183" spans="1:17" ht="18" customHeight="1" x14ac:dyDescent="0.2">
      <c r="A183" s="3" t="s">
        <v>101</v>
      </c>
      <c r="B183" s="4" t="s">
        <v>102</v>
      </c>
      <c r="C183" s="20">
        <v>2329.4169999999999</v>
      </c>
      <c r="D183" s="2">
        <v>10713150</v>
      </c>
      <c r="E183" s="1">
        <v>193280</v>
      </c>
      <c r="F183" s="16">
        <v>1607064.14</v>
      </c>
      <c r="G183" s="10">
        <f t="shared" si="14"/>
        <v>12513494.140000001</v>
      </c>
      <c r="H183" s="21">
        <v>10713150</v>
      </c>
      <c r="I183" s="1">
        <v>555433</v>
      </c>
      <c r="J183" s="25">
        <v>11268583</v>
      </c>
      <c r="K183" s="2">
        <v>10713150</v>
      </c>
      <c r="L183" s="1">
        <v>344072</v>
      </c>
      <c r="M183" s="1">
        <v>1634306</v>
      </c>
      <c r="N183" s="10">
        <f t="shared" si="10"/>
        <v>12691528</v>
      </c>
      <c r="O183" s="11">
        <f t="shared" si="11"/>
        <v>178033.8599999994</v>
      </c>
      <c r="P183" s="13">
        <f t="shared" si="12"/>
        <v>1.4227349931855196E-2</v>
      </c>
      <c r="Q183" s="14">
        <f t="shared" si="13"/>
        <v>76.428505501590919</v>
      </c>
    </row>
    <row r="184" spans="1:17" ht="18" customHeight="1" x14ac:dyDescent="0.2">
      <c r="A184" s="3" t="s">
        <v>103</v>
      </c>
      <c r="B184" s="4" t="s">
        <v>102</v>
      </c>
      <c r="C184" s="20">
        <v>3999.547</v>
      </c>
      <c r="D184" s="2">
        <v>15383799</v>
      </c>
      <c r="E184" s="1">
        <v>241353</v>
      </c>
      <c r="F184" s="16">
        <v>2443454.62</v>
      </c>
      <c r="G184" s="10">
        <f t="shared" si="14"/>
        <v>18068606.620000001</v>
      </c>
      <c r="H184" s="21">
        <v>15383799</v>
      </c>
      <c r="I184" s="1">
        <v>901526</v>
      </c>
      <c r="J184" s="25">
        <v>16285325</v>
      </c>
      <c r="K184" s="2">
        <v>15383799</v>
      </c>
      <c r="L184" s="1">
        <v>516268</v>
      </c>
      <c r="M184" s="1">
        <v>2503175</v>
      </c>
      <c r="N184" s="10">
        <f t="shared" si="10"/>
        <v>18403242</v>
      </c>
      <c r="O184" s="11">
        <f t="shared" si="11"/>
        <v>334635.37999999896</v>
      </c>
      <c r="P184" s="13">
        <f t="shared" si="12"/>
        <v>1.852026484596735E-2</v>
      </c>
      <c r="Q184" s="14">
        <f t="shared" si="13"/>
        <v>83.668320437289267</v>
      </c>
    </row>
    <row r="185" spans="1:17" ht="18" customHeight="1" x14ac:dyDescent="0.2">
      <c r="A185" s="3" t="s">
        <v>104</v>
      </c>
      <c r="B185" s="4" t="s">
        <v>102</v>
      </c>
      <c r="C185" s="20">
        <v>3384.36</v>
      </c>
      <c r="D185" s="2">
        <v>18367664</v>
      </c>
      <c r="E185" s="1">
        <v>245525</v>
      </c>
      <c r="F185" s="16">
        <v>2258319.5299999998</v>
      </c>
      <c r="G185" s="10">
        <f t="shared" si="14"/>
        <v>20871508.530000001</v>
      </c>
      <c r="H185" s="21">
        <v>18367664</v>
      </c>
      <c r="I185" s="1">
        <v>827750</v>
      </c>
      <c r="J185" s="25">
        <v>19195414</v>
      </c>
      <c r="K185" s="2">
        <v>18367664</v>
      </c>
      <c r="L185" s="1">
        <v>487862</v>
      </c>
      <c r="M185" s="1">
        <v>2315334</v>
      </c>
      <c r="N185" s="10">
        <f t="shared" si="10"/>
        <v>21170860</v>
      </c>
      <c r="O185" s="11">
        <f t="shared" si="11"/>
        <v>299351.46999999881</v>
      </c>
      <c r="P185" s="13">
        <f t="shared" si="12"/>
        <v>1.4342589064404287E-2</v>
      </c>
      <c r="Q185" s="14">
        <f t="shared" si="13"/>
        <v>88.451426562185702</v>
      </c>
    </row>
    <row r="186" spans="1:17" ht="18" customHeight="1" x14ac:dyDescent="0.2">
      <c r="A186" s="3" t="s">
        <v>305</v>
      </c>
      <c r="B186" s="4" t="s">
        <v>306</v>
      </c>
      <c r="C186" s="20">
        <v>2781.19</v>
      </c>
      <c r="D186" s="2">
        <v>8942389</v>
      </c>
      <c r="E186" s="1">
        <v>171093</v>
      </c>
      <c r="F186" s="16">
        <v>1732918.26</v>
      </c>
      <c r="G186" s="10">
        <f t="shared" si="14"/>
        <v>10846400.26</v>
      </c>
      <c r="H186" s="21">
        <v>8942389</v>
      </c>
      <c r="I186" s="1">
        <v>530190</v>
      </c>
      <c r="J186" s="25">
        <v>9472579</v>
      </c>
      <c r="K186" s="2">
        <v>8942389</v>
      </c>
      <c r="L186" s="1">
        <v>320597</v>
      </c>
      <c r="M186" s="1">
        <v>1771310</v>
      </c>
      <c r="N186" s="10">
        <f t="shared" si="10"/>
        <v>11034296</v>
      </c>
      <c r="O186" s="11">
        <f t="shared" si="11"/>
        <v>187895.74000000022</v>
      </c>
      <c r="P186" s="13">
        <f t="shared" si="12"/>
        <v>1.7323327140427714E-2</v>
      </c>
      <c r="Q186" s="14">
        <f t="shared" si="13"/>
        <v>67.559476339264933</v>
      </c>
    </row>
    <row r="187" spans="1:17" ht="18" customHeight="1" x14ac:dyDescent="0.2">
      <c r="A187" s="3" t="s">
        <v>307</v>
      </c>
      <c r="B187" s="4" t="s">
        <v>306</v>
      </c>
      <c r="C187" s="20">
        <v>1277.5899999999999</v>
      </c>
      <c r="D187" s="2">
        <v>1284485</v>
      </c>
      <c r="E187" s="1">
        <v>18305</v>
      </c>
      <c r="F187" s="16">
        <v>455230.12</v>
      </c>
      <c r="G187" s="10">
        <f t="shared" si="14"/>
        <v>1758020.12</v>
      </c>
      <c r="H187" s="21">
        <v>1284485</v>
      </c>
      <c r="I187" s="1">
        <v>145185</v>
      </c>
      <c r="J187" s="25">
        <v>1429670</v>
      </c>
      <c r="K187" s="2">
        <v>1284485</v>
      </c>
      <c r="L187" s="1">
        <v>71129</v>
      </c>
      <c r="M187" s="1">
        <v>464766</v>
      </c>
      <c r="N187" s="10">
        <f t="shared" si="10"/>
        <v>1820380</v>
      </c>
      <c r="O187" s="11">
        <f t="shared" si="11"/>
        <v>62359.879999999888</v>
      </c>
      <c r="P187" s="13">
        <f t="shared" si="12"/>
        <v>3.5471653191318356E-2</v>
      </c>
      <c r="Q187" s="14">
        <f t="shared" si="13"/>
        <v>48.810557377562354</v>
      </c>
    </row>
    <row r="188" spans="1:17" ht="18" customHeight="1" x14ac:dyDescent="0.2">
      <c r="A188" s="3" t="s">
        <v>308</v>
      </c>
      <c r="B188" s="4" t="s">
        <v>306</v>
      </c>
      <c r="C188" s="20">
        <v>5087.527</v>
      </c>
      <c r="D188" s="2">
        <v>11826055</v>
      </c>
      <c r="E188" s="1">
        <v>205579</v>
      </c>
      <c r="F188" s="16">
        <v>2656752.37</v>
      </c>
      <c r="G188" s="10">
        <f t="shared" si="14"/>
        <v>14688386.370000001</v>
      </c>
      <c r="H188" s="21">
        <v>11826055</v>
      </c>
      <c r="I188" s="1">
        <v>803423</v>
      </c>
      <c r="J188" s="25">
        <v>12629478</v>
      </c>
      <c r="K188" s="2">
        <v>11826055</v>
      </c>
      <c r="L188" s="1">
        <v>454498</v>
      </c>
      <c r="M188" s="1">
        <v>2703829</v>
      </c>
      <c r="N188" s="10">
        <f t="shared" si="10"/>
        <v>14984382</v>
      </c>
      <c r="O188" s="11">
        <f t="shared" si="11"/>
        <v>295995.62999999896</v>
      </c>
      <c r="P188" s="13">
        <f t="shared" si="12"/>
        <v>2.0151677831987676E-2</v>
      </c>
      <c r="Q188" s="14">
        <f t="shared" si="13"/>
        <v>58.180650441756661</v>
      </c>
    </row>
    <row r="189" spans="1:17" ht="18" customHeight="1" x14ac:dyDescent="0.2">
      <c r="A189" s="3" t="s">
        <v>309</v>
      </c>
      <c r="B189" s="4" t="s">
        <v>306</v>
      </c>
      <c r="C189" s="20">
        <v>8187.3339999999998</v>
      </c>
      <c r="D189" s="2">
        <v>10092981</v>
      </c>
      <c r="E189" s="1">
        <v>172574</v>
      </c>
      <c r="F189" s="16">
        <v>3330876.38</v>
      </c>
      <c r="G189" s="10">
        <f t="shared" si="14"/>
        <v>13596431.379999999</v>
      </c>
      <c r="H189" s="21">
        <v>10092981</v>
      </c>
      <c r="I189" s="1">
        <v>723232</v>
      </c>
      <c r="J189" s="25">
        <v>10816213</v>
      </c>
      <c r="K189" s="2">
        <v>10092981</v>
      </c>
      <c r="L189" s="1">
        <v>401836</v>
      </c>
      <c r="M189" s="1">
        <v>3356927</v>
      </c>
      <c r="N189" s="10">
        <f t="shared" si="10"/>
        <v>13851744</v>
      </c>
      <c r="O189" s="11">
        <f t="shared" si="11"/>
        <v>255312.62000000104</v>
      </c>
      <c r="P189" s="13">
        <f t="shared" si="12"/>
        <v>1.8777914061741181E-2</v>
      </c>
      <c r="Q189" s="14">
        <f t="shared" si="13"/>
        <v>31.183853010027569</v>
      </c>
    </row>
    <row r="190" spans="1:17" ht="18" customHeight="1" x14ac:dyDescent="0.2">
      <c r="A190" s="3" t="s">
        <v>310</v>
      </c>
      <c r="B190" s="4" t="s">
        <v>306</v>
      </c>
      <c r="C190" s="20">
        <v>2818.8090000000002</v>
      </c>
      <c r="D190" s="2">
        <v>5686013</v>
      </c>
      <c r="E190" s="1">
        <v>113503</v>
      </c>
      <c r="F190" s="16">
        <v>1246779.68</v>
      </c>
      <c r="G190" s="10">
        <f t="shared" si="14"/>
        <v>7046295.6799999997</v>
      </c>
      <c r="H190" s="21">
        <v>5686013</v>
      </c>
      <c r="I190" s="1">
        <v>446109</v>
      </c>
      <c r="J190" s="25">
        <v>6132122</v>
      </c>
      <c r="K190" s="2">
        <v>5686013</v>
      </c>
      <c r="L190" s="1">
        <v>251978</v>
      </c>
      <c r="M190" s="1">
        <v>1271719</v>
      </c>
      <c r="N190" s="10">
        <f t="shared" si="10"/>
        <v>7209710</v>
      </c>
      <c r="O190" s="11">
        <f t="shared" si="11"/>
        <v>163414.3200000003</v>
      </c>
      <c r="P190" s="13">
        <f t="shared" si="12"/>
        <v>2.3191521818170465E-2</v>
      </c>
      <c r="Q190" s="14">
        <f t="shared" si="13"/>
        <v>57.972824692982137</v>
      </c>
    </row>
    <row r="191" spans="1:17" ht="18" customHeight="1" x14ac:dyDescent="0.2">
      <c r="A191" s="3" t="s">
        <v>311</v>
      </c>
      <c r="B191" s="4" t="s">
        <v>306</v>
      </c>
      <c r="C191" s="20">
        <v>3781.4989999999998</v>
      </c>
      <c r="D191" s="2">
        <v>5862663</v>
      </c>
      <c r="E191" s="1">
        <v>90966</v>
      </c>
      <c r="F191" s="16">
        <v>1579920.84</v>
      </c>
      <c r="G191" s="10">
        <f t="shared" si="14"/>
        <v>7533549.8399999999</v>
      </c>
      <c r="H191" s="21">
        <v>5862663</v>
      </c>
      <c r="I191" s="1">
        <v>476081</v>
      </c>
      <c r="J191" s="25">
        <v>6338744</v>
      </c>
      <c r="K191" s="2">
        <v>5862663</v>
      </c>
      <c r="L191" s="1">
        <v>251341</v>
      </c>
      <c r="M191" s="1">
        <v>1609632</v>
      </c>
      <c r="N191" s="10">
        <f t="shared" si="10"/>
        <v>7723636</v>
      </c>
      <c r="O191" s="11">
        <f t="shared" si="11"/>
        <v>190086.16000000015</v>
      </c>
      <c r="P191" s="13">
        <f t="shared" si="12"/>
        <v>2.5231950944390402E-2</v>
      </c>
      <c r="Q191" s="14">
        <f t="shared" si="13"/>
        <v>50.267409828747851</v>
      </c>
    </row>
    <row r="192" spans="1:17" ht="18" customHeight="1" x14ac:dyDescent="0.2">
      <c r="A192" s="3" t="s">
        <v>312</v>
      </c>
      <c r="B192" s="4" t="s">
        <v>306</v>
      </c>
      <c r="C192" s="20">
        <v>3514.4780000000001</v>
      </c>
      <c r="D192" s="2">
        <v>8764968</v>
      </c>
      <c r="E192" s="1">
        <v>217903</v>
      </c>
      <c r="F192" s="16">
        <v>1691188.64</v>
      </c>
      <c r="G192" s="10">
        <f t="shared" si="14"/>
        <v>10674059.640000001</v>
      </c>
      <c r="H192" s="21">
        <v>8764968</v>
      </c>
      <c r="I192" s="1">
        <v>699148</v>
      </c>
      <c r="J192" s="25">
        <v>9464116</v>
      </c>
      <c r="K192" s="2">
        <v>8764968</v>
      </c>
      <c r="L192" s="1">
        <v>418263</v>
      </c>
      <c r="M192" s="1">
        <v>1722808</v>
      </c>
      <c r="N192" s="10">
        <f t="shared" si="10"/>
        <v>10906039</v>
      </c>
      <c r="O192" s="11">
        <f t="shared" si="11"/>
        <v>231979.3599999994</v>
      </c>
      <c r="P192" s="13">
        <f t="shared" si="12"/>
        <v>2.1733002046445321E-2</v>
      </c>
      <c r="Q192" s="14">
        <f t="shared" si="13"/>
        <v>66.006775401638421</v>
      </c>
    </row>
    <row r="193" spans="1:17" ht="18" customHeight="1" x14ac:dyDescent="0.2">
      <c r="A193" s="3" t="s">
        <v>313</v>
      </c>
      <c r="B193" s="4" t="s">
        <v>306</v>
      </c>
      <c r="C193" s="20">
        <v>2202.7130000000002</v>
      </c>
      <c r="D193" s="2">
        <v>4098327</v>
      </c>
      <c r="E193" s="1">
        <v>75824</v>
      </c>
      <c r="F193" s="16">
        <v>970186.41</v>
      </c>
      <c r="G193" s="10">
        <f t="shared" si="14"/>
        <v>5144337.41</v>
      </c>
      <c r="H193" s="21">
        <v>4098327</v>
      </c>
      <c r="I193" s="1">
        <v>282183</v>
      </c>
      <c r="J193" s="25">
        <v>4380510</v>
      </c>
      <c r="K193" s="2">
        <v>4098327</v>
      </c>
      <c r="L193" s="1">
        <v>161738</v>
      </c>
      <c r="M193" s="1">
        <v>983373</v>
      </c>
      <c r="N193" s="10">
        <f t="shared" si="10"/>
        <v>5243438</v>
      </c>
      <c r="O193" s="11">
        <f t="shared" si="11"/>
        <v>99100.589999999851</v>
      </c>
      <c r="P193" s="13">
        <f t="shared" si="12"/>
        <v>1.9264014410749906E-2</v>
      </c>
      <c r="Q193" s="14">
        <f t="shared" si="13"/>
        <v>44.990241579361381</v>
      </c>
    </row>
    <row r="194" spans="1:17" ht="18" customHeight="1" x14ac:dyDescent="0.2">
      <c r="A194" s="3" t="s">
        <v>315</v>
      </c>
      <c r="B194" s="4" t="s">
        <v>316</v>
      </c>
      <c r="C194" s="20">
        <v>11736.021000000001</v>
      </c>
      <c r="D194" s="2">
        <v>16003854</v>
      </c>
      <c r="E194" s="1">
        <v>364588</v>
      </c>
      <c r="F194" s="16">
        <v>5129786.2</v>
      </c>
      <c r="G194" s="10">
        <f t="shared" si="14"/>
        <v>21498228.199999999</v>
      </c>
      <c r="H194" s="21">
        <v>16003854</v>
      </c>
      <c r="I194" s="1">
        <v>1390296</v>
      </c>
      <c r="J194" s="25">
        <v>17394150</v>
      </c>
      <c r="K194" s="2">
        <v>16003854</v>
      </c>
      <c r="L194" s="1">
        <v>791623</v>
      </c>
      <c r="M194" s="1">
        <v>5190740</v>
      </c>
      <c r="N194" s="10">
        <f t="shared" si="10"/>
        <v>21986217</v>
      </c>
      <c r="O194" s="11">
        <f t="shared" si="11"/>
        <v>487988.80000000075</v>
      </c>
      <c r="P194" s="13">
        <f t="shared" si="12"/>
        <v>2.2699024099111609E-2</v>
      </c>
      <c r="Q194" s="14">
        <f t="shared" si="13"/>
        <v>41.58043002820127</v>
      </c>
    </row>
    <row r="195" spans="1:17" ht="18" customHeight="1" x14ac:dyDescent="0.2">
      <c r="A195" s="3" t="s">
        <v>317</v>
      </c>
      <c r="B195" s="4" t="s">
        <v>316</v>
      </c>
      <c r="C195" s="20">
        <v>3667.7620000000002</v>
      </c>
      <c r="D195" s="2">
        <v>2182646</v>
      </c>
      <c r="E195" s="1">
        <v>64454</v>
      </c>
      <c r="F195" s="16">
        <v>1396991.49</v>
      </c>
      <c r="G195" s="10">
        <f t="shared" si="14"/>
        <v>3644091.49</v>
      </c>
      <c r="H195" s="21">
        <v>2182646</v>
      </c>
      <c r="I195" s="1">
        <v>315159</v>
      </c>
      <c r="J195" s="25">
        <v>2497805</v>
      </c>
      <c r="K195" s="2">
        <v>2182646</v>
      </c>
      <c r="L195" s="1">
        <v>168831</v>
      </c>
      <c r="M195" s="1">
        <v>1411560</v>
      </c>
      <c r="N195" s="10">
        <f t="shared" si="10"/>
        <v>3763037</v>
      </c>
      <c r="O195" s="11">
        <f t="shared" si="11"/>
        <v>118945.50999999978</v>
      </c>
      <c r="P195" s="13">
        <f t="shared" si="12"/>
        <v>3.2640648657259637E-2</v>
      </c>
      <c r="Q195" s="14">
        <f t="shared" si="13"/>
        <v>32.429996820949604</v>
      </c>
    </row>
    <row r="196" spans="1:17" ht="18" customHeight="1" x14ac:dyDescent="0.2">
      <c r="A196" s="3" t="s">
        <v>318</v>
      </c>
      <c r="B196" s="4" t="s">
        <v>316</v>
      </c>
      <c r="C196" s="20">
        <v>1143.373</v>
      </c>
      <c r="D196" s="2">
        <v>5411775</v>
      </c>
      <c r="E196" s="1">
        <v>83837</v>
      </c>
      <c r="F196" s="16">
        <v>713133.96</v>
      </c>
      <c r="G196" s="10">
        <f t="shared" si="14"/>
        <v>6208745.96</v>
      </c>
      <c r="H196" s="21">
        <v>5411775</v>
      </c>
      <c r="I196" s="1">
        <v>253055</v>
      </c>
      <c r="J196" s="25">
        <v>5664830</v>
      </c>
      <c r="K196" s="2">
        <v>5411775</v>
      </c>
      <c r="L196" s="1">
        <v>154288</v>
      </c>
      <c r="M196" s="1">
        <v>728859</v>
      </c>
      <c r="N196" s="10">
        <f t="shared" ref="N196:N259" si="15">K196+L196+M196</f>
        <v>6294922</v>
      </c>
      <c r="O196" s="11">
        <f t="shared" ref="O196:O259" si="16">N196-G196</f>
        <v>86176.040000000037</v>
      </c>
      <c r="P196" s="13">
        <f t="shared" ref="P196:P259" si="17">O196/G196</f>
        <v>1.3879781932646515E-2</v>
      </c>
      <c r="Q196" s="14">
        <f t="shared" ref="Q196:Q259" si="18">O196/C196</f>
        <v>75.370014859542806</v>
      </c>
    </row>
    <row r="197" spans="1:17" ht="18" customHeight="1" x14ac:dyDescent="0.2">
      <c r="A197" s="3" t="s">
        <v>319</v>
      </c>
      <c r="B197" s="4" t="s">
        <v>316</v>
      </c>
      <c r="C197" s="20">
        <v>7073.1139999999996</v>
      </c>
      <c r="D197" s="2">
        <v>44317341</v>
      </c>
      <c r="E197" s="1">
        <v>964822</v>
      </c>
      <c r="F197" s="16">
        <v>5128227.6500000004</v>
      </c>
      <c r="G197" s="10">
        <f t="shared" ref="G197:G260" si="19">SUM(D197:F197)</f>
        <v>50410390.649999999</v>
      </c>
      <c r="H197" s="21">
        <v>44317341</v>
      </c>
      <c r="I197" s="1">
        <v>2234192</v>
      </c>
      <c r="J197" s="25">
        <v>46551533</v>
      </c>
      <c r="K197" s="2">
        <v>44317341</v>
      </c>
      <c r="L197" s="1">
        <v>1510618</v>
      </c>
      <c r="M197" s="1">
        <v>5269793</v>
      </c>
      <c r="N197" s="10">
        <f t="shared" si="15"/>
        <v>51097752</v>
      </c>
      <c r="O197" s="11">
        <f t="shared" si="16"/>
        <v>687361.35000000149</v>
      </c>
      <c r="P197" s="13">
        <f t="shared" si="17"/>
        <v>1.3635310917789951E-2</v>
      </c>
      <c r="Q197" s="14">
        <f t="shared" si="18"/>
        <v>97.179453066923784</v>
      </c>
    </row>
    <row r="198" spans="1:17" ht="18" customHeight="1" x14ac:dyDescent="0.2">
      <c r="A198" s="3" t="s">
        <v>320</v>
      </c>
      <c r="B198" s="4" t="s">
        <v>316</v>
      </c>
      <c r="C198" s="20">
        <v>3905.9859999999999</v>
      </c>
      <c r="D198" s="2">
        <v>9162436</v>
      </c>
      <c r="E198" s="1">
        <v>164878</v>
      </c>
      <c r="F198" s="16">
        <v>2091245.48</v>
      </c>
      <c r="G198" s="10">
        <f t="shared" si="19"/>
        <v>11418559.48</v>
      </c>
      <c r="H198" s="21">
        <v>9162436</v>
      </c>
      <c r="I198" s="1">
        <v>595982</v>
      </c>
      <c r="J198" s="25">
        <v>9758418</v>
      </c>
      <c r="K198" s="2">
        <v>9162436</v>
      </c>
      <c r="L198" s="1">
        <v>344360</v>
      </c>
      <c r="M198" s="1">
        <v>2130595</v>
      </c>
      <c r="N198" s="10">
        <f t="shared" si="15"/>
        <v>11637391</v>
      </c>
      <c r="O198" s="11">
        <f t="shared" si="16"/>
        <v>218831.51999999955</v>
      </c>
      <c r="P198" s="13">
        <f t="shared" si="17"/>
        <v>1.9164547015172142E-2</v>
      </c>
      <c r="Q198" s="14">
        <f t="shared" si="18"/>
        <v>56.024655490316547</v>
      </c>
    </row>
    <row r="199" spans="1:17" ht="18" customHeight="1" x14ac:dyDescent="0.2">
      <c r="A199" s="3" t="s">
        <v>321</v>
      </c>
      <c r="B199" s="4" t="s">
        <v>316</v>
      </c>
      <c r="C199" s="20">
        <v>2319.0320000000002</v>
      </c>
      <c r="D199" s="2">
        <v>7424415</v>
      </c>
      <c r="E199" s="1">
        <v>163913</v>
      </c>
      <c r="F199" s="16">
        <v>1529979.47</v>
      </c>
      <c r="G199" s="10">
        <f t="shared" si="19"/>
        <v>9118307.4700000007</v>
      </c>
      <c r="H199" s="21">
        <v>7424415</v>
      </c>
      <c r="I199" s="1">
        <v>475193</v>
      </c>
      <c r="J199" s="25">
        <v>7899608</v>
      </c>
      <c r="K199" s="2">
        <v>7424415</v>
      </c>
      <c r="L199" s="1">
        <v>293510</v>
      </c>
      <c r="M199" s="1">
        <v>1574426</v>
      </c>
      <c r="N199" s="10">
        <f t="shared" si="15"/>
        <v>9292351</v>
      </c>
      <c r="O199" s="11">
        <f t="shared" si="16"/>
        <v>174043.52999999933</v>
      </c>
      <c r="P199" s="13">
        <f t="shared" si="17"/>
        <v>1.9087262693500653E-2</v>
      </c>
      <c r="Q199" s="14">
        <f t="shared" si="18"/>
        <v>75.050076928649247</v>
      </c>
    </row>
    <row r="200" spans="1:17" ht="18" customHeight="1" x14ac:dyDescent="0.2">
      <c r="A200" s="3" t="s">
        <v>322</v>
      </c>
      <c r="B200" s="4" t="s">
        <v>316</v>
      </c>
      <c r="C200" s="20">
        <v>861.78899999999999</v>
      </c>
      <c r="D200" s="2">
        <v>3871690</v>
      </c>
      <c r="E200" s="1">
        <v>46262</v>
      </c>
      <c r="F200" s="16">
        <v>540282.61</v>
      </c>
      <c r="G200" s="10">
        <f t="shared" si="19"/>
        <v>4458234.6100000003</v>
      </c>
      <c r="H200" s="21">
        <v>3871690</v>
      </c>
      <c r="I200" s="1">
        <v>173046</v>
      </c>
      <c r="J200" s="25">
        <v>4044736</v>
      </c>
      <c r="K200" s="2">
        <v>3871690</v>
      </c>
      <c r="L200" s="1">
        <v>99046</v>
      </c>
      <c r="M200" s="1">
        <v>551421</v>
      </c>
      <c r="N200" s="10">
        <f t="shared" si="15"/>
        <v>4522157</v>
      </c>
      <c r="O200" s="11">
        <f t="shared" si="16"/>
        <v>63922.389999999665</v>
      </c>
      <c r="P200" s="13">
        <f t="shared" si="17"/>
        <v>1.4338049831791974E-2</v>
      </c>
      <c r="Q200" s="14">
        <f t="shared" si="18"/>
        <v>74.174061168104572</v>
      </c>
    </row>
    <row r="201" spans="1:17" ht="18" customHeight="1" x14ac:dyDescent="0.2">
      <c r="A201" s="3" t="s">
        <v>323</v>
      </c>
      <c r="B201" s="4" t="s">
        <v>316</v>
      </c>
      <c r="C201" s="20">
        <v>1478.31</v>
      </c>
      <c r="D201" s="2">
        <v>7630874</v>
      </c>
      <c r="E201" s="1">
        <v>154781</v>
      </c>
      <c r="F201" s="16">
        <v>923654.15</v>
      </c>
      <c r="G201" s="10">
        <f t="shared" si="19"/>
        <v>8709309.1500000004</v>
      </c>
      <c r="H201" s="21">
        <v>7630874</v>
      </c>
      <c r="I201" s="1">
        <v>462927</v>
      </c>
      <c r="J201" s="25">
        <v>8093801</v>
      </c>
      <c r="K201" s="2">
        <v>7630874</v>
      </c>
      <c r="L201" s="1">
        <v>282996</v>
      </c>
      <c r="M201" s="1">
        <v>953481</v>
      </c>
      <c r="N201" s="10">
        <f t="shared" si="15"/>
        <v>8867351</v>
      </c>
      <c r="O201" s="11">
        <f t="shared" si="16"/>
        <v>158041.84999999963</v>
      </c>
      <c r="P201" s="13">
        <f t="shared" si="17"/>
        <v>1.8146313017261492E-2</v>
      </c>
      <c r="Q201" s="14">
        <f t="shared" si="18"/>
        <v>106.9071101460449</v>
      </c>
    </row>
    <row r="202" spans="1:17" ht="18" customHeight="1" x14ac:dyDescent="0.2">
      <c r="A202" s="3" t="s">
        <v>324</v>
      </c>
      <c r="B202" s="4" t="s">
        <v>316</v>
      </c>
      <c r="C202" s="20">
        <v>3005.2</v>
      </c>
      <c r="D202" s="2">
        <v>3432445</v>
      </c>
      <c r="E202" s="1">
        <v>88433</v>
      </c>
      <c r="F202" s="16">
        <v>1327376.1100000001</v>
      </c>
      <c r="G202" s="10">
        <f t="shared" si="19"/>
        <v>4848254.1100000003</v>
      </c>
      <c r="H202" s="21">
        <v>3432445</v>
      </c>
      <c r="I202" s="1">
        <v>358011</v>
      </c>
      <c r="J202" s="25">
        <v>3790456</v>
      </c>
      <c r="K202" s="2">
        <v>3432445</v>
      </c>
      <c r="L202" s="1">
        <v>200667</v>
      </c>
      <c r="M202" s="1">
        <v>1346761</v>
      </c>
      <c r="N202" s="10">
        <f t="shared" si="15"/>
        <v>4979873</v>
      </c>
      <c r="O202" s="11">
        <f t="shared" si="16"/>
        <v>131618.88999999966</v>
      </c>
      <c r="P202" s="13">
        <f t="shared" si="17"/>
        <v>2.7147688015882413E-2</v>
      </c>
      <c r="Q202" s="14">
        <f t="shared" si="18"/>
        <v>43.797048449354342</v>
      </c>
    </row>
    <row r="203" spans="1:17" ht="18" customHeight="1" x14ac:dyDescent="0.2">
      <c r="A203" s="3" t="s">
        <v>325</v>
      </c>
      <c r="B203" s="4" t="s">
        <v>316</v>
      </c>
      <c r="C203" s="20">
        <v>1276.0419999999999</v>
      </c>
      <c r="D203" s="2">
        <v>5519718</v>
      </c>
      <c r="E203" s="1">
        <v>74793</v>
      </c>
      <c r="F203" s="16">
        <v>760430.39</v>
      </c>
      <c r="G203" s="10">
        <f t="shared" si="19"/>
        <v>6354941.3899999997</v>
      </c>
      <c r="H203" s="21">
        <v>5519718</v>
      </c>
      <c r="I203" s="1">
        <v>272845</v>
      </c>
      <c r="J203" s="25">
        <v>5792563</v>
      </c>
      <c r="K203" s="2">
        <v>5519718</v>
      </c>
      <c r="L203" s="1">
        <v>157248</v>
      </c>
      <c r="M203" s="1">
        <v>776824</v>
      </c>
      <c r="N203" s="10">
        <f t="shared" si="15"/>
        <v>6453790</v>
      </c>
      <c r="O203" s="11">
        <f t="shared" si="16"/>
        <v>98848.610000000335</v>
      </c>
      <c r="P203" s="13">
        <f t="shared" si="17"/>
        <v>1.5554606082684948E-2</v>
      </c>
      <c r="Q203" s="14">
        <f t="shared" si="18"/>
        <v>77.465012907098938</v>
      </c>
    </row>
    <row r="204" spans="1:17" ht="18" customHeight="1" x14ac:dyDescent="0.2">
      <c r="A204" s="3" t="s">
        <v>490</v>
      </c>
      <c r="B204" s="4" t="s">
        <v>491</v>
      </c>
      <c r="C204" s="20">
        <v>7004.8270000000002</v>
      </c>
      <c r="D204" s="2">
        <v>59601509</v>
      </c>
      <c r="E204" s="1">
        <v>980044</v>
      </c>
      <c r="F204" s="16">
        <v>5008564.2300000004</v>
      </c>
      <c r="G204" s="10">
        <f t="shared" si="19"/>
        <v>65590117.230000004</v>
      </c>
      <c r="H204" s="21">
        <v>59601509</v>
      </c>
      <c r="I204" s="1">
        <v>1668472</v>
      </c>
      <c r="J204" s="25">
        <v>61269981</v>
      </c>
      <c r="K204" s="2">
        <v>59601509</v>
      </c>
      <c r="L204" s="1">
        <v>1265791</v>
      </c>
      <c r="M204" s="1">
        <v>5198567</v>
      </c>
      <c r="N204" s="10">
        <f t="shared" si="15"/>
        <v>66065867</v>
      </c>
      <c r="O204" s="11">
        <f t="shared" si="16"/>
        <v>475749.76999999583</v>
      </c>
      <c r="P204" s="13">
        <f t="shared" si="17"/>
        <v>7.2533758147087825E-3</v>
      </c>
      <c r="Q204" s="14">
        <f t="shared" si="18"/>
        <v>67.917418945535104</v>
      </c>
    </row>
    <row r="205" spans="1:17" ht="18" customHeight="1" x14ac:dyDescent="0.2">
      <c r="A205" s="3" t="s">
        <v>492</v>
      </c>
      <c r="B205" s="4" t="s">
        <v>491</v>
      </c>
      <c r="C205" s="20">
        <v>3485.259</v>
      </c>
      <c r="D205" s="2">
        <v>9801165</v>
      </c>
      <c r="E205" s="1">
        <v>216303</v>
      </c>
      <c r="F205" s="16">
        <v>2102477.96</v>
      </c>
      <c r="G205" s="10">
        <f t="shared" si="19"/>
        <v>12119945.960000001</v>
      </c>
      <c r="H205" s="21">
        <v>9801165</v>
      </c>
      <c r="I205" s="1">
        <v>723850</v>
      </c>
      <c r="J205" s="25">
        <v>10525015</v>
      </c>
      <c r="K205" s="2">
        <v>9801165</v>
      </c>
      <c r="L205" s="1">
        <v>426925</v>
      </c>
      <c r="M205" s="1">
        <v>2155133</v>
      </c>
      <c r="N205" s="10">
        <f t="shared" si="15"/>
        <v>12383223</v>
      </c>
      <c r="O205" s="11">
        <f t="shared" si="16"/>
        <v>263277.03999999911</v>
      </c>
      <c r="P205" s="13">
        <f t="shared" si="17"/>
        <v>2.17226249084694E-2</v>
      </c>
      <c r="Q205" s="14">
        <f t="shared" si="18"/>
        <v>75.540165020734207</v>
      </c>
    </row>
    <row r="206" spans="1:17" ht="18" customHeight="1" x14ac:dyDescent="0.2">
      <c r="A206" s="3" t="s">
        <v>493</v>
      </c>
      <c r="B206" s="4" t="s">
        <v>491</v>
      </c>
      <c r="C206" s="20">
        <v>4835.4250000000002</v>
      </c>
      <c r="D206" s="2">
        <v>3781773</v>
      </c>
      <c r="E206" s="1">
        <v>82907</v>
      </c>
      <c r="F206" s="16">
        <v>1485503.34</v>
      </c>
      <c r="G206" s="10">
        <f t="shared" si="19"/>
        <v>5350183.34</v>
      </c>
      <c r="H206" s="21">
        <v>3781773</v>
      </c>
      <c r="I206" s="1">
        <v>465254</v>
      </c>
      <c r="J206" s="25">
        <v>4247027</v>
      </c>
      <c r="K206" s="2">
        <v>3781773</v>
      </c>
      <c r="L206" s="1">
        <v>241575</v>
      </c>
      <c r="M206" s="1">
        <v>1536861</v>
      </c>
      <c r="N206" s="10">
        <f t="shared" si="15"/>
        <v>5560209</v>
      </c>
      <c r="O206" s="11">
        <f t="shared" si="16"/>
        <v>210025.66000000015</v>
      </c>
      <c r="P206" s="13">
        <f t="shared" si="17"/>
        <v>3.9255787447463462E-2</v>
      </c>
      <c r="Q206" s="14">
        <f t="shared" si="18"/>
        <v>43.434788048620369</v>
      </c>
    </row>
    <row r="207" spans="1:17" ht="18" customHeight="1" x14ac:dyDescent="0.2">
      <c r="A207" s="3" t="s">
        <v>494</v>
      </c>
      <c r="B207" s="4" t="s">
        <v>491</v>
      </c>
      <c r="C207" s="20">
        <v>5777.625</v>
      </c>
      <c r="D207" s="2">
        <v>3000271</v>
      </c>
      <c r="E207" s="1">
        <v>60316</v>
      </c>
      <c r="F207" s="16">
        <v>2356919.62</v>
      </c>
      <c r="G207" s="10">
        <f t="shared" si="19"/>
        <v>5417506.6200000001</v>
      </c>
      <c r="H207" s="21">
        <v>3000271</v>
      </c>
      <c r="I207" s="1">
        <v>266583</v>
      </c>
      <c r="J207" s="25">
        <v>3266854</v>
      </c>
      <c r="K207" s="2">
        <v>3000271</v>
      </c>
      <c r="L207" s="1">
        <v>145940</v>
      </c>
      <c r="M207" s="1">
        <v>2373322</v>
      </c>
      <c r="N207" s="10">
        <f t="shared" si="15"/>
        <v>5519533</v>
      </c>
      <c r="O207" s="11">
        <f t="shared" si="16"/>
        <v>102026.37999999989</v>
      </c>
      <c r="P207" s="13">
        <f t="shared" si="17"/>
        <v>1.8832719026746641E-2</v>
      </c>
      <c r="Q207" s="14">
        <f t="shared" si="18"/>
        <v>17.658878864585343</v>
      </c>
    </row>
    <row r="208" spans="1:17" ht="18" customHeight="1" x14ac:dyDescent="0.2">
      <c r="A208" s="3" t="s">
        <v>495</v>
      </c>
      <c r="B208" s="4" t="s">
        <v>491</v>
      </c>
      <c r="C208" s="20">
        <v>3552.181</v>
      </c>
      <c r="D208" s="2">
        <v>8249356</v>
      </c>
      <c r="E208" s="1">
        <v>215927</v>
      </c>
      <c r="F208" s="16">
        <v>1952169.92</v>
      </c>
      <c r="G208" s="10">
        <f t="shared" si="19"/>
        <v>10417452.92</v>
      </c>
      <c r="H208" s="21">
        <v>8249356</v>
      </c>
      <c r="I208" s="1">
        <v>746208</v>
      </c>
      <c r="J208" s="25">
        <v>8995564</v>
      </c>
      <c r="K208" s="2">
        <v>8249356</v>
      </c>
      <c r="L208" s="1">
        <v>435544</v>
      </c>
      <c r="M208" s="1">
        <v>2010570</v>
      </c>
      <c r="N208" s="10">
        <f t="shared" si="15"/>
        <v>10695470</v>
      </c>
      <c r="O208" s="11">
        <f t="shared" si="16"/>
        <v>278017.08000000007</v>
      </c>
      <c r="P208" s="13">
        <f t="shared" si="17"/>
        <v>2.6687625289503115E-2</v>
      </c>
      <c r="Q208" s="14">
        <f t="shared" si="18"/>
        <v>78.266586077680188</v>
      </c>
    </row>
    <row r="209" spans="1:17" ht="18" customHeight="1" x14ac:dyDescent="0.2">
      <c r="A209" s="3" t="s">
        <v>496</v>
      </c>
      <c r="B209" s="4" t="s">
        <v>491</v>
      </c>
      <c r="C209" s="20">
        <v>3385.4609999999998</v>
      </c>
      <c r="D209" s="2">
        <v>2463348</v>
      </c>
      <c r="E209" s="1">
        <v>37657</v>
      </c>
      <c r="F209" s="16">
        <v>1557962.99</v>
      </c>
      <c r="G209" s="10">
        <f t="shared" si="19"/>
        <v>4058967.99</v>
      </c>
      <c r="H209" s="21">
        <v>2463348</v>
      </c>
      <c r="I209" s="1">
        <v>160259</v>
      </c>
      <c r="J209" s="25">
        <v>2623607</v>
      </c>
      <c r="K209" s="2">
        <v>2463348</v>
      </c>
      <c r="L209" s="1">
        <v>88133</v>
      </c>
      <c r="M209" s="1">
        <v>1567367</v>
      </c>
      <c r="N209" s="10">
        <f t="shared" si="15"/>
        <v>4118848</v>
      </c>
      <c r="O209" s="11">
        <f t="shared" si="16"/>
        <v>59880.009999999776</v>
      </c>
      <c r="P209" s="13">
        <f t="shared" si="17"/>
        <v>1.475252087415446E-2</v>
      </c>
      <c r="Q209" s="14">
        <f t="shared" si="18"/>
        <v>17.687402099743515</v>
      </c>
    </row>
    <row r="210" spans="1:17" ht="18" customHeight="1" x14ac:dyDescent="0.2">
      <c r="A210" s="3" t="s">
        <v>497</v>
      </c>
      <c r="B210" s="4" t="s">
        <v>491</v>
      </c>
      <c r="C210" s="20">
        <v>3477.587</v>
      </c>
      <c r="D210" s="2">
        <v>5909266</v>
      </c>
      <c r="E210" s="1">
        <v>121537</v>
      </c>
      <c r="F210" s="16">
        <v>1801044.94</v>
      </c>
      <c r="G210" s="10">
        <f t="shared" si="19"/>
        <v>7831847.9399999995</v>
      </c>
      <c r="H210" s="21">
        <v>5909266</v>
      </c>
      <c r="I210" s="1">
        <v>488225</v>
      </c>
      <c r="J210" s="25">
        <v>6397491</v>
      </c>
      <c r="K210" s="2">
        <v>5909266</v>
      </c>
      <c r="L210" s="1">
        <v>272757</v>
      </c>
      <c r="M210" s="1">
        <v>1834580</v>
      </c>
      <c r="N210" s="10">
        <f t="shared" si="15"/>
        <v>8016603</v>
      </c>
      <c r="O210" s="11">
        <f t="shared" si="16"/>
        <v>184755.06000000052</v>
      </c>
      <c r="P210" s="13">
        <f t="shared" si="17"/>
        <v>2.3590225629431787E-2</v>
      </c>
      <c r="Q210" s="14">
        <f t="shared" si="18"/>
        <v>53.127372514332649</v>
      </c>
    </row>
    <row r="211" spans="1:17" ht="18" customHeight="1" x14ac:dyDescent="0.2">
      <c r="A211" s="3" t="s">
        <v>498</v>
      </c>
      <c r="B211" s="4" t="s">
        <v>491</v>
      </c>
      <c r="C211" s="20">
        <v>3685.42</v>
      </c>
      <c r="D211" s="2">
        <v>1848162</v>
      </c>
      <c r="E211" s="1">
        <v>30128</v>
      </c>
      <c r="F211" s="16">
        <v>1248429.72</v>
      </c>
      <c r="G211" s="10">
        <f t="shared" si="19"/>
        <v>3126719.7199999997</v>
      </c>
      <c r="H211" s="21">
        <v>1848162</v>
      </c>
      <c r="I211" s="1">
        <v>160556</v>
      </c>
      <c r="J211" s="25">
        <v>2008718</v>
      </c>
      <c r="K211" s="2">
        <v>1848162</v>
      </c>
      <c r="L211" s="1">
        <v>84419</v>
      </c>
      <c r="M211" s="1">
        <v>1256797</v>
      </c>
      <c r="N211" s="10">
        <f t="shared" si="15"/>
        <v>3189378</v>
      </c>
      <c r="O211" s="11">
        <f t="shared" si="16"/>
        <v>62658.280000000261</v>
      </c>
      <c r="P211" s="13">
        <f t="shared" si="17"/>
        <v>2.0039621587828238E-2</v>
      </c>
      <c r="Q211" s="14">
        <f t="shared" si="18"/>
        <v>17.0016660244966</v>
      </c>
    </row>
    <row r="212" spans="1:17" ht="18" customHeight="1" x14ac:dyDescent="0.2">
      <c r="A212" s="3" t="s">
        <v>499</v>
      </c>
      <c r="B212" s="4" t="s">
        <v>491</v>
      </c>
      <c r="C212" s="20">
        <v>5711.6869999999999</v>
      </c>
      <c r="D212" s="2">
        <v>11162100</v>
      </c>
      <c r="E212" s="1">
        <v>288192</v>
      </c>
      <c r="F212" s="16">
        <v>2768939.56</v>
      </c>
      <c r="G212" s="10">
        <f t="shared" si="19"/>
        <v>14219231.560000001</v>
      </c>
      <c r="H212" s="21">
        <v>11162100</v>
      </c>
      <c r="I212" s="1">
        <v>1070169</v>
      </c>
      <c r="J212" s="25">
        <v>12232269</v>
      </c>
      <c r="K212" s="2">
        <v>11162100</v>
      </c>
      <c r="L212" s="1">
        <v>612719</v>
      </c>
      <c r="M212" s="1">
        <v>2868193</v>
      </c>
      <c r="N212" s="10">
        <f t="shared" si="15"/>
        <v>14643012</v>
      </c>
      <c r="O212" s="11">
        <f t="shared" si="16"/>
        <v>423780.43999999948</v>
      </c>
      <c r="P212" s="13">
        <f t="shared" si="17"/>
        <v>2.9803329259517276E-2</v>
      </c>
      <c r="Q212" s="14">
        <f t="shared" si="18"/>
        <v>74.195319176278304</v>
      </c>
    </row>
    <row r="213" spans="1:17" ht="18" customHeight="1" x14ac:dyDescent="0.2">
      <c r="A213" s="3" t="s">
        <v>500</v>
      </c>
      <c r="B213" s="4" t="s">
        <v>491</v>
      </c>
      <c r="C213" s="20">
        <v>3833.3679999999999</v>
      </c>
      <c r="D213" s="2">
        <v>2715275</v>
      </c>
      <c r="E213" s="1">
        <v>53190</v>
      </c>
      <c r="F213" s="16">
        <v>1742650.04</v>
      </c>
      <c r="G213" s="10">
        <f t="shared" si="19"/>
        <v>4511115.04</v>
      </c>
      <c r="H213" s="21">
        <v>2715275</v>
      </c>
      <c r="I213" s="1">
        <v>189332</v>
      </c>
      <c r="J213" s="25">
        <v>2904607</v>
      </c>
      <c r="K213" s="2">
        <v>2715275</v>
      </c>
      <c r="L213" s="1">
        <v>109600</v>
      </c>
      <c r="M213" s="1">
        <v>1753971</v>
      </c>
      <c r="N213" s="10">
        <f t="shared" si="15"/>
        <v>4578846</v>
      </c>
      <c r="O213" s="11">
        <f t="shared" si="16"/>
        <v>67730.959999999963</v>
      </c>
      <c r="P213" s="13">
        <f t="shared" si="17"/>
        <v>1.5014239140307972E-2</v>
      </c>
      <c r="Q213" s="14">
        <f t="shared" si="18"/>
        <v>17.668786299671716</v>
      </c>
    </row>
    <row r="214" spans="1:17" ht="18" customHeight="1" x14ac:dyDescent="0.2">
      <c r="A214" s="3" t="s">
        <v>501</v>
      </c>
      <c r="B214" s="4" t="s">
        <v>491</v>
      </c>
      <c r="C214" s="20">
        <v>4268.22</v>
      </c>
      <c r="D214" s="2">
        <v>14724338</v>
      </c>
      <c r="E214" s="1">
        <v>395146</v>
      </c>
      <c r="F214" s="16">
        <v>2249592.86</v>
      </c>
      <c r="G214" s="10">
        <f t="shared" si="19"/>
        <v>17369076.859999999</v>
      </c>
      <c r="H214" s="21">
        <v>14724338</v>
      </c>
      <c r="I214" s="1">
        <v>1165052</v>
      </c>
      <c r="J214" s="25">
        <v>15889390</v>
      </c>
      <c r="K214" s="2">
        <v>14724338</v>
      </c>
      <c r="L214" s="1">
        <v>714565</v>
      </c>
      <c r="M214" s="1">
        <v>2336789</v>
      </c>
      <c r="N214" s="10">
        <f t="shared" si="15"/>
        <v>17775692</v>
      </c>
      <c r="O214" s="11">
        <f t="shared" si="16"/>
        <v>406615.1400000006</v>
      </c>
      <c r="P214" s="13">
        <f t="shared" si="17"/>
        <v>2.341029078732516E-2</v>
      </c>
      <c r="Q214" s="14">
        <f t="shared" si="18"/>
        <v>95.265740753756972</v>
      </c>
    </row>
    <row r="215" spans="1:17" ht="18" customHeight="1" x14ac:dyDescent="0.2">
      <c r="A215" s="3" t="s">
        <v>502</v>
      </c>
      <c r="B215" s="4" t="s">
        <v>491</v>
      </c>
      <c r="C215" s="20">
        <v>3889.8760000000002</v>
      </c>
      <c r="D215" s="2">
        <v>2643385</v>
      </c>
      <c r="E215" s="1">
        <v>50808</v>
      </c>
      <c r="F215" s="16">
        <v>1552294.63</v>
      </c>
      <c r="G215" s="10">
        <f t="shared" si="19"/>
        <v>4246487.63</v>
      </c>
      <c r="H215" s="21">
        <v>2643385</v>
      </c>
      <c r="I215" s="1">
        <v>346638</v>
      </c>
      <c r="J215" s="25">
        <v>2990023</v>
      </c>
      <c r="K215" s="2">
        <v>2643385</v>
      </c>
      <c r="L215" s="1">
        <v>173375</v>
      </c>
      <c r="M215" s="1">
        <v>1576502</v>
      </c>
      <c r="N215" s="10">
        <f t="shared" si="15"/>
        <v>4393262</v>
      </c>
      <c r="O215" s="11">
        <f t="shared" si="16"/>
        <v>146774.37000000011</v>
      </c>
      <c r="P215" s="13">
        <f t="shared" si="17"/>
        <v>3.4563710715436631E-2</v>
      </c>
      <c r="Q215" s="14">
        <f t="shared" si="18"/>
        <v>37.732403295117919</v>
      </c>
    </row>
    <row r="216" spans="1:17" ht="18" customHeight="1" x14ac:dyDescent="0.2">
      <c r="A216" s="3" t="s">
        <v>503</v>
      </c>
      <c r="B216" s="4" t="s">
        <v>491</v>
      </c>
      <c r="C216" s="20">
        <v>12573.763999999999</v>
      </c>
      <c r="D216" s="2">
        <v>33835206</v>
      </c>
      <c r="E216" s="1">
        <v>727700</v>
      </c>
      <c r="F216" s="16">
        <v>6800748</v>
      </c>
      <c r="G216" s="10">
        <f t="shared" si="19"/>
        <v>41363654</v>
      </c>
      <c r="H216" s="21">
        <v>33835206</v>
      </c>
      <c r="I216" s="1">
        <v>2837598</v>
      </c>
      <c r="J216" s="25">
        <v>36672804</v>
      </c>
      <c r="K216" s="2">
        <v>33835206</v>
      </c>
      <c r="L216" s="1">
        <v>1599917</v>
      </c>
      <c r="M216" s="1">
        <v>7012817</v>
      </c>
      <c r="N216" s="10">
        <f t="shared" si="15"/>
        <v>42447940</v>
      </c>
      <c r="O216" s="11">
        <f t="shared" si="16"/>
        <v>1084286</v>
      </c>
      <c r="P216" s="13">
        <f t="shared" si="17"/>
        <v>2.6213496515564122E-2</v>
      </c>
      <c r="Q216" s="14">
        <f t="shared" si="18"/>
        <v>86.234002801388669</v>
      </c>
    </row>
    <row r="217" spans="1:17" ht="18" customHeight="1" x14ac:dyDescent="0.2">
      <c r="A217" s="3" t="s">
        <v>504</v>
      </c>
      <c r="B217" s="4" t="s">
        <v>491</v>
      </c>
      <c r="C217" s="20">
        <v>3549.741</v>
      </c>
      <c r="D217" s="2">
        <v>3177003</v>
      </c>
      <c r="E217" s="1">
        <v>77799</v>
      </c>
      <c r="F217" s="16">
        <v>1768633.41</v>
      </c>
      <c r="G217" s="10">
        <f t="shared" si="19"/>
        <v>5023435.41</v>
      </c>
      <c r="H217" s="21">
        <v>3177003</v>
      </c>
      <c r="I217" s="1">
        <v>351002</v>
      </c>
      <c r="J217" s="25">
        <v>3528005</v>
      </c>
      <c r="K217" s="2">
        <v>3177003</v>
      </c>
      <c r="L217" s="1">
        <v>191277</v>
      </c>
      <c r="M217" s="1">
        <v>1804434</v>
      </c>
      <c r="N217" s="10">
        <f t="shared" si="15"/>
        <v>5172714</v>
      </c>
      <c r="O217" s="11">
        <f t="shared" si="16"/>
        <v>149278.58999999985</v>
      </c>
      <c r="P217" s="13">
        <f t="shared" si="17"/>
        <v>2.9716434634122199E-2</v>
      </c>
      <c r="Q217" s="14">
        <f t="shared" si="18"/>
        <v>42.053375161737108</v>
      </c>
    </row>
    <row r="218" spans="1:17" ht="18" customHeight="1" x14ac:dyDescent="0.2">
      <c r="A218" s="3" t="s">
        <v>505</v>
      </c>
      <c r="B218" s="4" t="s">
        <v>491</v>
      </c>
      <c r="C218" s="20">
        <v>5604.5860000000002</v>
      </c>
      <c r="D218" s="2">
        <v>20602442</v>
      </c>
      <c r="E218" s="1">
        <v>493508</v>
      </c>
      <c r="F218" s="16">
        <v>3952896.03</v>
      </c>
      <c r="G218" s="10">
        <f t="shared" si="19"/>
        <v>25048846.030000001</v>
      </c>
      <c r="H218" s="21">
        <v>20602442</v>
      </c>
      <c r="I218" s="1">
        <v>1475985</v>
      </c>
      <c r="J218" s="25">
        <v>22078427</v>
      </c>
      <c r="K218" s="2">
        <v>20602442</v>
      </c>
      <c r="L218" s="1">
        <v>905768</v>
      </c>
      <c r="M218" s="1">
        <v>4065176</v>
      </c>
      <c r="N218" s="10">
        <f t="shared" si="15"/>
        <v>25573386</v>
      </c>
      <c r="O218" s="11">
        <f t="shared" si="16"/>
        <v>524539.96999999881</v>
      </c>
      <c r="P218" s="13">
        <f t="shared" si="17"/>
        <v>2.0940684028788323E-2</v>
      </c>
      <c r="Q218" s="14">
        <f t="shared" si="18"/>
        <v>93.5912072720445</v>
      </c>
    </row>
    <row r="219" spans="1:17" ht="18" customHeight="1" x14ac:dyDescent="0.2">
      <c r="A219" s="3" t="s">
        <v>197</v>
      </c>
      <c r="B219" s="4" t="s">
        <v>198</v>
      </c>
      <c r="C219" s="20">
        <v>622.58100000000002</v>
      </c>
      <c r="D219" s="2">
        <v>4940478</v>
      </c>
      <c r="E219" s="1">
        <v>63755</v>
      </c>
      <c r="F219" s="16">
        <v>454325.1</v>
      </c>
      <c r="G219" s="10">
        <f t="shared" si="19"/>
        <v>5458558.0999999996</v>
      </c>
      <c r="H219" s="21">
        <v>4940478</v>
      </c>
      <c r="I219" s="1">
        <v>172539</v>
      </c>
      <c r="J219" s="25">
        <v>5113017</v>
      </c>
      <c r="K219" s="2">
        <v>4940478</v>
      </c>
      <c r="L219" s="1">
        <v>109015</v>
      </c>
      <c r="M219" s="1">
        <v>463400</v>
      </c>
      <c r="N219" s="10">
        <f t="shared" si="15"/>
        <v>5512893</v>
      </c>
      <c r="O219" s="11">
        <f t="shared" si="16"/>
        <v>54334.900000000373</v>
      </c>
      <c r="P219" s="13">
        <f t="shared" si="17"/>
        <v>9.9540756010273804E-3</v>
      </c>
      <c r="Q219" s="14">
        <f t="shared" si="18"/>
        <v>87.2736238336865</v>
      </c>
    </row>
    <row r="220" spans="1:17" ht="18" customHeight="1" x14ac:dyDescent="0.2">
      <c r="A220" s="3" t="s">
        <v>199</v>
      </c>
      <c r="B220" s="4" t="s">
        <v>198</v>
      </c>
      <c r="C220" s="20">
        <v>913.16399999999999</v>
      </c>
      <c r="D220" s="2">
        <v>4909265</v>
      </c>
      <c r="E220" s="1">
        <v>57471</v>
      </c>
      <c r="F220" s="16">
        <v>591687.51</v>
      </c>
      <c r="G220" s="10">
        <f t="shared" si="19"/>
        <v>5558423.5099999998</v>
      </c>
      <c r="H220" s="21">
        <v>4909265</v>
      </c>
      <c r="I220" s="1">
        <v>215872</v>
      </c>
      <c r="J220" s="25">
        <v>5125137</v>
      </c>
      <c r="K220" s="2">
        <v>4909265</v>
      </c>
      <c r="L220" s="1">
        <v>123419</v>
      </c>
      <c r="M220" s="1">
        <v>604560</v>
      </c>
      <c r="N220" s="10">
        <f t="shared" si="15"/>
        <v>5637244</v>
      </c>
      <c r="O220" s="11">
        <f t="shared" si="16"/>
        <v>78820.490000000224</v>
      </c>
      <c r="P220" s="13">
        <f t="shared" si="17"/>
        <v>1.4180367843183692E-2</v>
      </c>
      <c r="Q220" s="14">
        <f t="shared" si="18"/>
        <v>86.315809646460252</v>
      </c>
    </row>
    <row r="221" spans="1:17" ht="18" customHeight="1" x14ac:dyDescent="0.2">
      <c r="A221" s="3" t="s">
        <v>200</v>
      </c>
      <c r="B221" s="4" t="s">
        <v>198</v>
      </c>
      <c r="C221" s="20">
        <v>2250.672</v>
      </c>
      <c r="D221" s="2">
        <v>6209582</v>
      </c>
      <c r="E221" s="1">
        <v>110261</v>
      </c>
      <c r="F221" s="16">
        <v>1204043.6599999999</v>
      </c>
      <c r="G221" s="10">
        <f t="shared" si="19"/>
        <v>7523886.6600000001</v>
      </c>
      <c r="H221" s="21">
        <v>6209582</v>
      </c>
      <c r="I221" s="1">
        <v>415433</v>
      </c>
      <c r="J221" s="25">
        <v>6625015</v>
      </c>
      <c r="K221" s="2">
        <v>6209582</v>
      </c>
      <c r="L221" s="1">
        <v>237314</v>
      </c>
      <c r="M221" s="1">
        <v>1222985</v>
      </c>
      <c r="N221" s="10">
        <f t="shared" si="15"/>
        <v>7669881</v>
      </c>
      <c r="O221" s="11">
        <f t="shared" si="16"/>
        <v>145994.33999999985</v>
      </c>
      <c r="P221" s="13">
        <f t="shared" si="17"/>
        <v>1.9404112076297525E-2</v>
      </c>
      <c r="Q221" s="14">
        <f t="shared" si="18"/>
        <v>64.866999722749412</v>
      </c>
    </row>
    <row r="222" spans="1:17" ht="18" customHeight="1" x14ac:dyDescent="0.2">
      <c r="A222" s="3" t="s">
        <v>105</v>
      </c>
      <c r="B222" s="4" t="s">
        <v>106</v>
      </c>
      <c r="C222" s="20">
        <v>2184.0720000000001</v>
      </c>
      <c r="D222" s="2">
        <v>12530136</v>
      </c>
      <c r="E222" s="1">
        <v>193232</v>
      </c>
      <c r="F222" s="16">
        <v>1421243.13</v>
      </c>
      <c r="G222" s="10">
        <f t="shared" si="19"/>
        <v>14144611.129999999</v>
      </c>
      <c r="H222" s="21">
        <v>12530136</v>
      </c>
      <c r="I222" s="1">
        <v>624963</v>
      </c>
      <c r="J222" s="25">
        <v>13155099</v>
      </c>
      <c r="K222" s="2">
        <v>12530136</v>
      </c>
      <c r="L222" s="1">
        <v>372976</v>
      </c>
      <c r="M222" s="1">
        <v>1469517</v>
      </c>
      <c r="N222" s="10">
        <f t="shared" si="15"/>
        <v>14372629</v>
      </c>
      <c r="O222" s="11">
        <f t="shared" si="16"/>
        <v>228017.87000000104</v>
      </c>
      <c r="P222" s="13">
        <f t="shared" si="17"/>
        <v>1.6120476406480115E-2</v>
      </c>
      <c r="Q222" s="14">
        <f t="shared" si="18"/>
        <v>104.40034486042632</v>
      </c>
    </row>
    <row r="223" spans="1:17" ht="18" customHeight="1" x14ac:dyDescent="0.2">
      <c r="A223" s="3" t="s">
        <v>107</v>
      </c>
      <c r="B223" s="4" t="s">
        <v>106</v>
      </c>
      <c r="C223" s="20">
        <v>13664.375</v>
      </c>
      <c r="D223" s="2">
        <v>57099339</v>
      </c>
      <c r="E223" s="1">
        <v>977215</v>
      </c>
      <c r="F223" s="16">
        <v>9385158.0399999991</v>
      </c>
      <c r="G223" s="10">
        <f t="shared" si="19"/>
        <v>67461712.039999992</v>
      </c>
      <c r="H223" s="21">
        <v>57099339</v>
      </c>
      <c r="I223" s="1">
        <v>3506191</v>
      </c>
      <c r="J223" s="25">
        <v>60605530</v>
      </c>
      <c r="K223" s="2">
        <v>57099339</v>
      </c>
      <c r="L223" s="1">
        <v>2030311</v>
      </c>
      <c r="M223" s="1">
        <v>9635743</v>
      </c>
      <c r="N223" s="10">
        <f t="shared" si="15"/>
        <v>68765393</v>
      </c>
      <c r="O223" s="11">
        <f t="shared" si="16"/>
        <v>1303680.9600000083</v>
      </c>
      <c r="P223" s="13">
        <f t="shared" si="17"/>
        <v>1.932475356135371E-2</v>
      </c>
      <c r="Q223" s="14">
        <f t="shared" si="18"/>
        <v>95.407287929379009</v>
      </c>
    </row>
    <row r="224" spans="1:17" ht="18" customHeight="1" x14ac:dyDescent="0.2">
      <c r="A224" s="3" t="s">
        <v>108</v>
      </c>
      <c r="B224" s="4" t="s">
        <v>106</v>
      </c>
      <c r="C224" s="20">
        <v>1621.4849999999999</v>
      </c>
      <c r="D224" s="2">
        <v>2990399</v>
      </c>
      <c r="E224" s="1">
        <v>34968</v>
      </c>
      <c r="F224" s="16">
        <v>871682.88</v>
      </c>
      <c r="G224" s="10">
        <f t="shared" si="19"/>
        <v>3897049.88</v>
      </c>
      <c r="H224" s="21">
        <v>2990399</v>
      </c>
      <c r="I224" s="1">
        <v>203684</v>
      </c>
      <c r="J224" s="25">
        <v>3194083</v>
      </c>
      <c r="K224" s="2">
        <v>2990399</v>
      </c>
      <c r="L224" s="1">
        <v>105210</v>
      </c>
      <c r="M224" s="1">
        <v>882043</v>
      </c>
      <c r="N224" s="10">
        <f t="shared" si="15"/>
        <v>3977652</v>
      </c>
      <c r="O224" s="11">
        <f t="shared" si="16"/>
        <v>80602.120000000112</v>
      </c>
      <c r="P224" s="13">
        <f t="shared" si="17"/>
        <v>2.068285561692634E-2</v>
      </c>
      <c r="Q224" s="14">
        <f t="shared" si="18"/>
        <v>49.708828635479279</v>
      </c>
    </row>
    <row r="225" spans="1:17" ht="18" customHeight="1" x14ac:dyDescent="0.2">
      <c r="A225" s="3" t="s">
        <v>554</v>
      </c>
      <c r="B225" s="4" t="s">
        <v>106</v>
      </c>
      <c r="C225" s="20">
        <v>2173.4479999999999</v>
      </c>
      <c r="D225" s="2">
        <v>6527374</v>
      </c>
      <c r="E225" s="1">
        <v>110189</v>
      </c>
      <c r="F225" s="16">
        <v>1138757.8799999999</v>
      </c>
      <c r="G225" s="10">
        <f t="shared" si="19"/>
        <v>7776320.8799999999</v>
      </c>
      <c r="H225" s="21">
        <v>6527374</v>
      </c>
      <c r="I225" s="1">
        <v>376556</v>
      </c>
      <c r="J225" s="25">
        <v>6903930</v>
      </c>
      <c r="K225" s="2">
        <v>6527374</v>
      </c>
      <c r="L225" s="1">
        <v>221132</v>
      </c>
      <c r="M225" s="1">
        <v>1152721</v>
      </c>
      <c r="N225" s="10">
        <f t="shared" si="15"/>
        <v>7901227</v>
      </c>
      <c r="O225" s="11">
        <f t="shared" si="16"/>
        <v>124906.12000000011</v>
      </c>
      <c r="P225" s="13">
        <f t="shared" si="17"/>
        <v>1.6062367014875564E-2</v>
      </c>
      <c r="Q225" s="14">
        <f t="shared" si="18"/>
        <v>57.469108991795579</v>
      </c>
    </row>
    <row r="226" spans="1:17" ht="18" customHeight="1" x14ac:dyDescent="0.2">
      <c r="A226" s="3" t="s">
        <v>555</v>
      </c>
      <c r="B226" s="4" t="s">
        <v>106</v>
      </c>
      <c r="C226" s="20">
        <v>2170</v>
      </c>
      <c r="D226" s="2">
        <v>10205296</v>
      </c>
      <c r="E226" s="1">
        <v>132670</v>
      </c>
      <c r="F226" s="16">
        <v>1401730.67</v>
      </c>
      <c r="G226" s="10">
        <f t="shared" si="19"/>
        <v>11739696.67</v>
      </c>
      <c r="H226" s="21">
        <v>10205296</v>
      </c>
      <c r="I226" s="1">
        <v>438877</v>
      </c>
      <c r="J226" s="25">
        <v>10644173</v>
      </c>
      <c r="K226" s="2">
        <v>10205296</v>
      </c>
      <c r="L226" s="1">
        <v>260154</v>
      </c>
      <c r="M226" s="1">
        <v>1421958</v>
      </c>
      <c r="N226" s="10">
        <f t="shared" si="15"/>
        <v>11887408</v>
      </c>
      <c r="O226" s="11">
        <f t="shared" si="16"/>
        <v>147711.33000000007</v>
      </c>
      <c r="P226" s="13">
        <f t="shared" si="17"/>
        <v>1.2582210098959915E-2</v>
      </c>
      <c r="Q226" s="14">
        <f t="shared" si="18"/>
        <v>68.069737327188975</v>
      </c>
    </row>
    <row r="227" spans="1:17" ht="18" customHeight="1" x14ac:dyDescent="0.2">
      <c r="A227" s="3" t="s">
        <v>109</v>
      </c>
      <c r="B227" s="4" t="s">
        <v>106</v>
      </c>
      <c r="C227" s="20">
        <v>1923.1110000000001</v>
      </c>
      <c r="D227" s="2">
        <v>8256878</v>
      </c>
      <c r="E227" s="1">
        <v>143054</v>
      </c>
      <c r="F227" s="16">
        <v>1060183.23</v>
      </c>
      <c r="G227" s="10">
        <f t="shared" si="19"/>
        <v>9460115.2300000004</v>
      </c>
      <c r="H227" s="21">
        <v>8256878</v>
      </c>
      <c r="I227" s="1">
        <v>498312</v>
      </c>
      <c r="J227" s="25">
        <v>8755190</v>
      </c>
      <c r="K227" s="2">
        <v>8256878</v>
      </c>
      <c r="L227" s="1">
        <v>290962</v>
      </c>
      <c r="M227" s="1">
        <v>1086893</v>
      </c>
      <c r="N227" s="10">
        <f t="shared" si="15"/>
        <v>9634733</v>
      </c>
      <c r="O227" s="11">
        <f t="shared" si="16"/>
        <v>174617.76999999955</v>
      </c>
      <c r="P227" s="13">
        <f t="shared" si="17"/>
        <v>1.8458313218664625E-2</v>
      </c>
      <c r="Q227" s="14">
        <f t="shared" si="18"/>
        <v>90.799631430530809</v>
      </c>
    </row>
    <row r="228" spans="1:17" ht="18" customHeight="1" x14ac:dyDescent="0.2">
      <c r="A228" s="3" t="s">
        <v>110</v>
      </c>
      <c r="B228" s="4" t="s">
        <v>106</v>
      </c>
      <c r="C228" s="20">
        <v>2082.54</v>
      </c>
      <c r="D228" s="2">
        <v>8564441</v>
      </c>
      <c r="E228" s="1">
        <v>97685</v>
      </c>
      <c r="F228" s="16">
        <v>1217950.3899999999</v>
      </c>
      <c r="G228" s="10">
        <f t="shared" si="19"/>
        <v>9880076.3900000006</v>
      </c>
      <c r="H228" s="21">
        <v>8564441</v>
      </c>
      <c r="I228" s="1">
        <v>386068</v>
      </c>
      <c r="J228" s="25">
        <v>8950509</v>
      </c>
      <c r="K228" s="2">
        <v>8564441</v>
      </c>
      <c r="L228" s="1">
        <v>217796</v>
      </c>
      <c r="M228" s="1">
        <v>1240660</v>
      </c>
      <c r="N228" s="10">
        <f t="shared" si="15"/>
        <v>10022897</v>
      </c>
      <c r="O228" s="11">
        <f t="shared" si="16"/>
        <v>142820.6099999994</v>
      </c>
      <c r="P228" s="13">
        <f t="shared" si="17"/>
        <v>1.4455415561822331E-2</v>
      </c>
      <c r="Q228" s="14">
        <f t="shared" si="18"/>
        <v>68.58000806707166</v>
      </c>
    </row>
    <row r="229" spans="1:17" ht="18" customHeight="1" x14ac:dyDescent="0.2">
      <c r="A229" s="3" t="s">
        <v>111</v>
      </c>
      <c r="B229" s="4" t="s">
        <v>106</v>
      </c>
      <c r="C229" s="20">
        <v>1216.432</v>
      </c>
      <c r="D229" s="2">
        <v>8187000</v>
      </c>
      <c r="E229" s="1">
        <v>88371</v>
      </c>
      <c r="F229" s="16">
        <v>712577.63</v>
      </c>
      <c r="G229" s="10">
        <f t="shared" si="19"/>
        <v>8987948.6300000008</v>
      </c>
      <c r="H229" s="21">
        <v>8187000</v>
      </c>
      <c r="I229" s="1">
        <v>330687</v>
      </c>
      <c r="J229" s="25">
        <v>8517687</v>
      </c>
      <c r="K229" s="2">
        <v>8187000</v>
      </c>
      <c r="L229" s="1">
        <v>189243</v>
      </c>
      <c r="M229" s="1">
        <v>735596</v>
      </c>
      <c r="N229" s="10">
        <f t="shared" si="15"/>
        <v>9111839</v>
      </c>
      <c r="O229" s="11">
        <f t="shared" si="16"/>
        <v>123890.36999999918</v>
      </c>
      <c r="P229" s="13">
        <f t="shared" si="17"/>
        <v>1.378405408175983E-2</v>
      </c>
      <c r="Q229" s="14">
        <f t="shared" si="18"/>
        <v>101.84734535099305</v>
      </c>
    </row>
    <row r="230" spans="1:17" ht="18" customHeight="1" x14ac:dyDescent="0.2">
      <c r="A230" s="3" t="s">
        <v>112</v>
      </c>
      <c r="B230" s="4" t="s">
        <v>106</v>
      </c>
      <c r="C230" s="20">
        <v>7410.4809999999998</v>
      </c>
      <c r="D230" s="2">
        <v>13257589</v>
      </c>
      <c r="E230" s="1">
        <v>212341</v>
      </c>
      <c r="F230" s="16">
        <v>3359486.52</v>
      </c>
      <c r="G230" s="10">
        <f t="shared" si="19"/>
        <v>16829416.52</v>
      </c>
      <c r="H230" s="21">
        <v>13257589</v>
      </c>
      <c r="I230" s="1">
        <v>1054660</v>
      </c>
      <c r="J230" s="25">
        <v>14312249</v>
      </c>
      <c r="K230" s="2">
        <v>13257589</v>
      </c>
      <c r="L230" s="1">
        <v>563102</v>
      </c>
      <c r="M230" s="1">
        <v>3411790</v>
      </c>
      <c r="N230" s="10">
        <f t="shared" si="15"/>
        <v>17232481</v>
      </c>
      <c r="O230" s="11">
        <f t="shared" si="16"/>
        <v>403064.48000000045</v>
      </c>
      <c r="P230" s="13">
        <f t="shared" si="17"/>
        <v>2.3949997287250006E-2</v>
      </c>
      <c r="Q230" s="14">
        <f t="shared" si="18"/>
        <v>54.391136013978105</v>
      </c>
    </row>
    <row r="231" spans="1:17" ht="18" customHeight="1" x14ac:dyDescent="0.2">
      <c r="A231" s="3" t="s">
        <v>113</v>
      </c>
      <c r="B231" s="4" t="s">
        <v>106</v>
      </c>
      <c r="C231" s="20">
        <v>1722.8009999999999</v>
      </c>
      <c r="D231" s="2">
        <v>8303287</v>
      </c>
      <c r="E231" s="1">
        <v>105158</v>
      </c>
      <c r="F231" s="16">
        <v>1113070.71</v>
      </c>
      <c r="G231" s="10">
        <f t="shared" si="19"/>
        <v>9521515.7100000009</v>
      </c>
      <c r="H231" s="21">
        <v>8303287</v>
      </c>
      <c r="I231" s="1">
        <v>387769</v>
      </c>
      <c r="J231" s="25">
        <v>8691056</v>
      </c>
      <c r="K231" s="2">
        <v>8303287</v>
      </c>
      <c r="L231" s="1">
        <v>222844</v>
      </c>
      <c r="M231" s="1">
        <v>1128986</v>
      </c>
      <c r="N231" s="10">
        <f t="shared" si="15"/>
        <v>9655117</v>
      </c>
      <c r="O231" s="11">
        <f t="shared" si="16"/>
        <v>133601.28999999911</v>
      </c>
      <c r="P231" s="13">
        <f t="shared" si="17"/>
        <v>1.4031514946688996E-2</v>
      </c>
      <c r="Q231" s="14">
        <f t="shared" si="18"/>
        <v>77.548881153423466</v>
      </c>
    </row>
    <row r="232" spans="1:17" ht="18" customHeight="1" x14ac:dyDescent="0.2">
      <c r="A232" s="3" t="s">
        <v>556</v>
      </c>
      <c r="B232" s="4" t="s">
        <v>106</v>
      </c>
      <c r="C232" s="20">
        <v>1572.5039999999999</v>
      </c>
      <c r="D232" s="2">
        <v>8840285</v>
      </c>
      <c r="E232" s="1">
        <v>141366</v>
      </c>
      <c r="F232" s="16">
        <v>1115614.57</v>
      </c>
      <c r="G232" s="10">
        <f t="shared" si="19"/>
        <v>10097265.57</v>
      </c>
      <c r="H232" s="21">
        <v>8840285</v>
      </c>
      <c r="I232" s="1">
        <v>435178</v>
      </c>
      <c r="J232" s="25">
        <v>9275463</v>
      </c>
      <c r="K232" s="2">
        <v>8840285</v>
      </c>
      <c r="L232" s="1">
        <v>263708</v>
      </c>
      <c r="M232" s="1">
        <v>1135420</v>
      </c>
      <c r="N232" s="10">
        <f t="shared" si="15"/>
        <v>10239413</v>
      </c>
      <c r="O232" s="11">
        <f t="shared" si="16"/>
        <v>142147.4299999997</v>
      </c>
      <c r="P232" s="13">
        <f t="shared" si="17"/>
        <v>1.407781433642135E-2</v>
      </c>
      <c r="Q232" s="14">
        <f t="shared" si="18"/>
        <v>90.395591998493941</v>
      </c>
    </row>
    <row r="233" spans="1:17" ht="18" customHeight="1" x14ac:dyDescent="0.2">
      <c r="A233" s="3" t="s">
        <v>114</v>
      </c>
      <c r="B233" s="4" t="s">
        <v>106</v>
      </c>
      <c r="C233" s="20">
        <v>1279.7270000000001</v>
      </c>
      <c r="D233" s="2">
        <v>9107905</v>
      </c>
      <c r="E233" s="1">
        <v>112046</v>
      </c>
      <c r="F233" s="16">
        <v>856401.74</v>
      </c>
      <c r="G233" s="10">
        <f t="shared" si="19"/>
        <v>10076352.74</v>
      </c>
      <c r="H233" s="21">
        <v>9107905</v>
      </c>
      <c r="I233" s="1">
        <v>378320</v>
      </c>
      <c r="J233" s="25">
        <v>9486225</v>
      </c>
      <c r="K233" s="2">
        <v>9107905</v>
      </c>
      <c r="L233" s="1">
        <v>222905</v>
      </c>
      <c r="M233" s="1">
        <v>869317</v>
      </c>
      <c r="N233" s="10">
        <f t="shared" si="15"/>
        <v>10200127</v>
      </c>
      <c r="O233" s="11">
        <f t="shared" si="16"/>
        <v>123774.25999999978</v>
      </c>
      <c r="P233" s="13">
        <f t="shared" si="17"/>
        <v>1.2283637065289933E-2</v>
      </c>
      <c r="Q233" s="14">
        <f t="shared" si="18"/>
        <v>96.71926903159796</v>
      </c>
    </row>
    <row r="234" spans="1:17" ht="18" customHeight="1" x14ac:dyDescent="0.2">
      <c r="A234" s="3" t="s">
        <v>115</v>
      </c>
      <c r="B234" s="4" t="s">
        <v>106</v>
      </c>
      <c r="C234" s="20">
        <v>1481.127</v>
      </c>
      <c r="D234" s="2">
        <v>6532975</v>
      </c>
      <c r="E234" s="1">
        <v>99773</v>
      </c>
      <c r="F234" s="16">
        <v>898337.2</v>
      </c>
      <c r="G234" s="10">
        <f t="shared" si="19"/>
        <v>7531085.2000000002</v>
      </c>
      <c r="H234" s="21">
        <v>6532975</v>
      </c>
      <c r="I234" s="1">
        <v>324140</v>
      </c>
      <c r="J234" s="25">
        <v>6857115</v>
      </c>
      <c r="K234" s="2">
        <v>6532975</v>
      </c>
      <c r="L234" s="1">
        <v>193185</v>
      </c>
      <c r="M234" s="1">
        <v>921017</v>
      </c>
      <c r="N234" s="10">
        <f t="shared" si="15"/>
        <v>7647177</v>
      </c>
      <c r="O234" s="11">
        <f t="shared" si="16"/>
        <v>116091.79999999981</v>
      </c>
      <c r="P234" s="13">
        <f t="shared" si="17"/>
        <v>1.5415016151988269E-2</v>
      </c>
      <c r="Q234" s="14">
        <f t="shared" si="18"/>
        <v>78.380719546669411</v>
      </c>
    </row>
    <row r="235" spans="1:17" ht="18" customHeight="1" x14ac:dyDescent="0.2">
      <c r="A235" s="3" t="s">
        <v>1</v>
      </c>
      <c r="B235" s="4" t="s">
        <v>2</v>
      </c>
      <c r="C235" s="20">
        <v>3759.223</v>
      </c>
      <c r="D235" s="2">
        <v>22433005</v>
      </c>
      <c r="E235" s="1">
        <v>339542</v>
      </c>
      <c r="F235" s="16">
        <v>2824463.07</v>
      </c>
      <c r="G235" s="10">
        <f t="shared" si="19"/>
        <v>25597010.07</v>
      </c>
      <c r="H235" s="21">
        <v>22433005</v>
      </c>
      <c r="I235" s="1">
        <v>1089791</v>
      </c>
      <c r="J235" s="25">
        <v>23522796</v>
      </c>
      <c r="K235" s="2">
        <v>22433005</v>
      </c>
      <c r="L235" s="1">
        <v>651895</v>
      </c>
      <c r="M235" s="1">
        <v>2868375</v>
      </c>
      <c r="N235" s="10">
        <f t="shared" si="15"/>
        <v>25953275</v>
      </c>
      <c r="O235" s="11">
        <f t="shared" si="16"/>
        <v>356264.9299999997</v>
      </c>
      <c r="P235" s="13">
        <f t="shared" si="17"/>
        <v>1.391822439518225E-2</v>
      </c>
      <c r="Q235" s="14">
        <f t="shared" si="18"/>
        <v>94.770895474942478</v>
      </c>
    </row>
    <row r="236" spans="1:17" ht="18" customHeight="1" x14ac:dyDescent="0.2">
      <c r="A236" s="3" t="s">
        <v>3</v>
      </c>
      <c r="B236" s="4" t="s">
        <v>2</v>
      </c>
      <c r="C236" s="20">
        <v>1853.2280000000001</v>
      </c>
      <c r="D236" s="2">
        <v>11773910</v>
      </c>
      <c r="E236" s="1">
        <v>175729</v>
      </c>
      <c r="F236" s="16">
        <v>1287702.77</v>
      </c>
      <c r="G236" s="10">
        <f t="shared" si="19"/>
        <v>13237341.77</v>
      </c>
      <c r="H236" s="21">
        <v>11773910</v>
      </c>
      <c r="I236" s="1">
        <v>544524</v>
      </c>
      <c r="J236" s="25">
        <v>12318434</v>
      </c>
      <c r="K236" s="2">
        <v>11773910</v>
      </c>
      <c r="L236" s="1">
        <v>329271</v>
      </c>
      <c r="M236" s="1">
        <v>1317693</v>
      </c>
      <c r="N236" s="10">
        <f t="shared" si="15"/>
        <v>13420874</v>
      </c>
      <c r="O236" s="11">
        <f t="shared" si="16"/>
        <v>183532.23000000045</v>
      </c>
      <c r="P236" s="13">
        <f t="shared" si="17"/>
        <v>1.386473456596418E-2</v>
      </c>
      <c r="Q236" s="14">
        <f t="shared" si="18"/>
        <v>99.033810194968154</v>
      </c>
    </row>
    <row r="237" spans="1:17" ht="18" customHeight="1" x14ac:dyDescent="0.2">
      <c r="A237" s="3" t="s">
        <v>4</v>
      </c>
      <c r="B237" s="4" t="s">
        <v>2</v>
      </c>
      <c r="C237" s="20">
        <v>5009.9549999999999</v>
      </c>
      <c r="D237" s="2">
        <v>29147268</v>
      </c>
      <c r="E237" s="1">
        <v>460264</v>
      </c>
      <c r="F237" s="16">
        <v>4495411.37</v>
      </c>
      <c r="G237" s="10">
        <f t="shared" si="19"/>
        <v>34102943.369999997</v>
      </c>
      <c r="H237" s="21">
        <v>29147268</v>
      </c>
      <c r="I237" s="1">
        <v>1378194</v>
      </c>
      <c r="J237" s="25">
        <v>30525462</v>
      </c>
      <c r="K237" s="2">
        <v>29147268</v>
      </c>
      <c r="L237" s="1">
        <v>842447</v>
      </c>
      <c r="M237" s="1">
        <v>4553530</v>
      </c>
      <c r="N237" s="10">
        <f t="shared" si="15"/>
        <v>34543245</v>
      </c>
      <c r="O237" s="11">
        <f t="shared" si="16"/>
        <v>440301.63000000268</v>
      </c>
      <c r="P237" s="13">
        <f t="shared" si="17"/>
        <v>1.2910956840966737E-2</v>
      </c>
      <c r="Q237" s="14">
        <f t="shared" si="18"/>
        <v>87.88534627556588</v>
      </c>
    </row>
    <row r="238" spans="1:17" ht="18" customHeight="1" x14ac:dyDescent="0.2">
      <c r="A238" s="3" t="s">
        <v>5</v>
      </c>
      <c r="B238" s="4" t="s">
        <v>2</v>
      </c>
      <c r="C238" s="20">
        <v>1223.183</v>
      </c>
      <c r="D238" s="2">
        <v>6671422</v>
      </c>
      <c r="E238" s="1">
        <v>63970</v>
      </c>
      <c r="F238" s="16">
        <v>664587.92000000004</v>
      </c>
      <c r="G238" s="10">
        <f t="shared" si="19"/>
        <v>7399979.9199999999</v>
      </c>
      <c r="H238" s="21">
        <v>6671422</v>
      </c>
      <c r="I238" s="1">
        <v>273723</v>
      </c>
      <c r="J238" s="25">
        <v>6945145</v>
      </c>
      <c r="K238" s="2">
        <v>6671422</v>
      </c>
      <c r="L238" s="1">
        <v>151297</v>
      </c>
      <c r="M238" s="1">
        <v>678435</v>
      </c>
      <c r="N238" s="10">
        <f t="shared" si="15"/>
        <v>7501154</v>
      </c>
      <c r="O238" s="11">
        <f t="shared" si="16"/>
        <v>101174.08000000007</v>
      </c>
      <c r="P238" s="13">
        <f t="shared" si="17"/>
        <v>1.3672210072699776E-2</v>
      </c>
      <c r="Q238" s="14">
        <f t="shared" si="18"/>
        <v>82.713772182903199</v>
      </c>
    </row>
    <row r="239" spans="1:17" ht="18" customHeight="1" x14ac:dyDescent="0.2">
      <c r="A239" s="3" t="s">
        <v>6</v>
      </c>
      <c r="B239" s="4" t="s">
        <v>2</v>
      </c>
      <c r="C239" s="20">
        <v>3436.0479999999998</v>
      </c>
      <c r="D239" s="2">
        <v>13336132</v>
      </c>
      <c r="E239" s="1">
        <v>239090</v>
      </c>
      <c r="F239" s="16">
        <v>2135293.5499999998</v>
      </c>
      <c r="G239" s="10">
        <f t="shared" si="19"/>
        <v>15710515.550000001</v>
      </c>
      <c r="H239" s="21">
        <v>13336132</v>
      </c>
      <c r="I239" s="1">
        <v>813719</v>
      </c>
      <c r="J239" s="25">
        <v>14149851</v>
      </c>
      <c r="K239" s="2">
        <v>13336132</v>
      </c>
      <c r="L239" s="1">
        <v>478327</v>
      </c>
      <c r="M239" s="1">
        <v>2172274</v>
      </c>
      <c r="N239" s="10">
        <f t="shared" si="15"/>
        <v>15986733</v>
      </c>
      <c r="O239" s="11">
        <f t="shared" si="16"/>
        <v>276217.44999999925</v>
      </c>
      <c r="P239" s="13">
        <f t="shared" si="17"/>
        <v>1.7581692282529787E-2</v>
      </c>
      <c r="Q239" s="14">
        <f t="shared" si="18"/>
        <v>80.388123215973494</v>
      </c>
    </row>
    <row r="240" spans="1:17" ht="18" customHeight="1" x14ac:dyDescent="0.2">
      <c r="A240" s="3" t="s">
        <v>7</v>
      </c>
      <c r="B240" s="4" t="s">
        <v>2</v>
      </c>
      <c r="C240" s="20">
        <v>3061.614</v>
      </c>
      <c r="D240" s="2">
        <v>14906807</v>
      </c>
      <c r="E240" s="1">
        <v>236961</v>
      </c>
      <c r="F240" s="16">
        <v>2103271.33</v>
      </c>
      <c r="G240" s="10">
        <f t="shared" si="19"/>
        <v>17247039.329999998</v>
      </c>
      <c r="H240" s="21">
        <v>14906807</v>
      </c>
      <c r="I240" s="1">
        <v>730749</v>
      </c>
      <c r="J240" s="25">
        <v>15637556</v>
      </c>
      <c r="K240" s="2">
        <v>14906807</v>
      </c>
      <c r="L240" s="1">
        <v>442564</v>
      </c>
      <c r="M240" s="1">
        <v>2133913</v>
      </c>
      <c r="N240" s="10">
        <f t="shared" si="15"/>
        <v>17483284</v>
      </c>
      <c r="O240" s="11">
        <f t="shared" si="16"/>
        <v>236244.67000000179</v>
      </c>
      <c r="P240" s="13">
        <f t="shared" si="17"/>
        <v>1.3697694165344134E-2</v>
      </c>
      <c r="Q240" s="14">
        <f t="shared" si="18"/>
        <v>77.163440590486516</v>
      </c>
    </row>
    <row r="241" spans="1:17" ht="18" customHeight="1" x14ac:dyDescent="0.2">
      <c r="A241" s="3" t="s">
        <v>126</v>
      </c>
      <c r="B241" s="4" t="s">
        <v>127</v>
      </c>
      <c r="C241" s="20">
        <v>566.01499999999999</v>
      </c>
      <c r="D241" s="2">
        <v>2496822</v>
      </c>
      <c r="E241" s="1">
        <v>30839</v>
      </c>
      <c r="F241" s="16">
        <v>443038.67</v>
      </c>
      <c r="G241" s="10">
        <f t="shared" si="19"/>
        <v>2970699.67</v>
      </c>
      <c r="H241" s="21">
        <v>2496822</v>
      </c>
      <c r="I241" s="1">
        <v>77353</v>
      </c>
      <c r="J241" s="25">
        <v>2574175</v>
      </c>
      <c r="K241" s="2">
        <v>2496822</v>
      </c>
      <c r="L241" s="1">
        <v>50204</v>
      </c>
      <c r="M241" s="1">
        <v>447283</v>
      </c>
      <c r="N241" s="10">
        <f t="shared" si="15"/>
        <v>2994309</v>
      </c>
      <c r="O241" s="11">
        <f t="shared" si="16"/>
        <v>23609.330000000075</v>
      </c>
      <c r="P241" s="13">
        <f t="shared" si="17"/>
        <v>7.947397119413311E-3</v>
      </c>
      <c r="Q241" s="14">
        <f t="shared" si="18"/>
        <v>41.711491744918554</v>
      </c>
    </row>
    <row r="242" spans="1:17" ht="18" customHeight="1" x14ac:dyDescent="0.2">
      <c r="A242" s="3" t="s">
        <v>246</v>
      </c>
      <c r="B242" s="4" t="s">
        <v>247</v>
      </c>
      <c r="C242" s="20">
        <v>9313.8389999999999</v>
      </c>
      <c r="D242" s="2">
        <v>19348285</v>
      </c>
      <c r="E242" s="1">
        <v>402836</v>
      </c>
      <c r="F242" s="16">
        <v>3749820.02</v>
      </c>
      <c r="G242" s="10">
        <f t="shared" si="19"/>
        <v>23500941.02</v>
      </c>
      <c r="H242" s="21">
        <v>19348285</v>
      </c>
      <c r="I242" s="1">
        <v>1531378</v>
      </c>
      <c r="J242" s="25">
        <v>20879663</v>
      </c>
      <c r="K242" s="2">
        <v>19348285</v>
      </c>
      <c r="L242" s="1">
        <v>872709</v>
      </c>
      <c r="M242" s="1">
        <v>3808366</v>
      </c>
      <c r="N242" s="10">
        <f t="shared" si="15"/>
        <v>24029360</v>
      </c>
      <c r="O242" s="11">
        <f t="shared" si="16"/>
        <v>528418.98000000045</v>
      </c>
      <c r="P242" s="13">
        <f t="shared" si="17"/>
        <v>2.2485013666061295E-2</v>
      </c>
      <c r="Q242" s="14">
        <f t="shared" si="18"/>
        <v>56.734820088687428</v>
      </c>
    </row>
    <row r="243" spans="1:17" ht="18" customHeight="1" x14ac:dyDescent="0.2">
      <c r="A243" s="3" t="s">
        <v>248</v>
      </c>
      <c r="B243" s="4" t="s">
        <v>247</v>
      </c>
      <c r="C243" s="20">
        <v>561.19299999999998</v>
      </c>
      <c r="D243" s="2">
        <v>2207177</v>
      </c>
      <c r="E243" s="1">
        <v>31372</v>
      </c>
      <c r="F243" s="16">
        <v>325433.43</v>
      </c>
      <c r="G243" s="10">
        <f t="shared" si="19"/>
        <v>2563982.4300000002</v>
      </c>
      <c r="H243" s="21">
        <v>2207177</v>
      </c>
      <c r="I243" s="1">
        <v>102175</v>
      </c>
      <c r="J243" s="25">
        <v>2309352</v>
      </c>
      <c r="K243" s="2">
        <v>2207177</v>
      </c>
      <c r="L243" s="1">
        <v>60850</v>
      </c>
      <c r="M243" s="1">
        <v>329071</v>
      </c>
      <c r="N243" s="10">
        <f t="shared" si="15"/>
        <v>2597098</v>
      </c>
      <c r="O243" s="11">
        <f t="shared" si="16"/>
        <v>33115.569999999832</v>
      </c>
      <c r="P243" s="13">
        <f t="shared" si="17"/>
        <v>1.2915677429193549E-2</v>
      </c>
      <c r="Q243" s="14">
        <f t="shared" si="18"/>
        <v>59.00923568184178</v>
      </c>
    </row>
    <row r="244" spans="1:17" ht="18" customHeight="1" x14ac:dyDescent="0.2">
      <c r="A244" s="3" t="s">
        <v>249</v>
      </c>
      <c r="B244" s="4" t="s">
        <v>247</v>
      </c>
      <c r="C244" s="20">
        <v>3064.7840000000001</v>
      </c>
      <c r="D244" s="2">
        <v>5678848</v>
      </c>
      <c r="E244" s="1">
        <v>136200</v>
      </c>
      <c r="F244" s="16">
        <v>1241246.52</v>
      </c>
      <c r="G244" s="10">
        <f t="shared" si="19"/>
        <v>7056294.5199999996</v>
      </c>
      <c r="H244" s="21">
        <v>5678848</v>
      </c>
      <c r="I244" s="1">
        <v>514411</v>
      </c>
      <c r="J244" s="25">
        <v>6193259</v>
      </c>
      <c r="K244" s="2">
        <v>5678848</v>
      </c>
      <c r="L244" s="1">
        <v>293662</v>
      </c>
      <c r="M244" s="1">
        <v>1259219</v>
      </c>
      <c r="N244" s="10">
        <f t="shared" si="15"/>
        <v>7231729</v>
      </c>
      <c r="O244" s="11">
        <f t="shared" si="16"/>
        <v>175434.48000000045</v>
      </c>
      <c r="P244" s="13">
        <f t="shared" si="17"/>
        <v>2.486212551116708E-2</v>
      </c>
      <c r="Q244" s="14">
        <f t="shared" si="18"/>
        <v>57.242037285498895</v>
      </c>
    </row>
    <row r="245" spans="1:17" ht="18" customHeight="1" x14ac:dyDescent="0.2">
      <c r="A245" s="3" t="s">
        <v>250</v>
      </c>
      <c r="B245" s="4" t="s">
        <v>247</v>
      </c>
      <c r="C245" s="20">
        <v>2635.4360000000001</v>
      </c>
      <c r="D245" s="2">
        <v>7857324</v>
      </c>
      <c r="E245" s="1">
        <v>138331</v>
      </c>
      <c r="F245" s="16">
        <v>1590739.33</v>
      </c>
      <c r="G245" s="10">
        <f t="shared" si="19"/>
        <v>9586394.3300000001</v>
      </c>
      <c r="H245" s="21">
        <v>7857324</v>
      </c>
      <c r="I245" s="1">
        <v>483974</v>
      </c>
      <c r="J245" s="25">
        <v>8341298</v>
      </c>
      <c r="K245" s="2">
        <v>7857324</v>
      </c>
      <c r="L245" s="1">
        <v>282600</v>
      </c>
      <c r="M245" s="1">
        <v>1608157</v>
      </c>
      <c r="N245" s="10">
        <f t="shared" si="15"/>
        <v>9748081</v>
      </c>
      <c r="O245" s="11">
        <f t="shared" si="16"/>
        <v>161686.66999999993</v>
      </c>
      <c r="P245" s="13">
        <f t="shared" si="17"/>
        <v>1.6866265295806992E-2</v>
      </c>
      <c r="Q245" s="14">
        <f t="shared" si="18"/>
        <v>61.351013646318833</v>
      </c>
    </row>
    <row r="246" spans="1:17" ht="18" customHeight="1" x14ac:dyDescent="0.2">
      <c r="A246" s="3" t="s">
        <v>251</v>
      </c>
      <c r="B246" s="4" t="s">
        <v>247</v>
      </c>
      <c r="C246" s="20">
        <v>4517.0529999999999</v>
      </c>
      <c r="D246" s="2">
        <v>12607545</v>
      </c>
      <c r="E246" s="1">
        <v>239155</v>
      </c>
      <c r="F246" s="16">
        <v>2257351.84</v>
      </c>
      <c r="G246" s="10">
        <f t="shared" si="19"/>
        <v>15104051.84</v>
      </c>
      <c r="H246" s="21">
        <v>12607545</v>
      </c>
      <c r="I246" s="1">
        <v>850561</v>
      </c>
      <c r="J246" s="25">
        <v>13458106</v>
      </c>
      <c r="K246" s="2">
        <v>12607545</v>
      </c>
      <c r="L246" s="1">
        <v>494245</v>
      </c>
      <c r="M246" s="1">
        <v>2282591</v>
      </c>
      <c r="N246" s="10">
        <f t="shared" si="15"/>
        <v>15384381</v>
      </c>
      <c r="O246" s="11">
        <f t="shared" si="16"/>
        <v>280329.16000000015</v>
      </c>
      <c r="P246" s="13">
        <f t="shared" si="17"/>
        <v>1.8559864794531859E-2</v>
      </c>
      <c r="Q246" s="14">
        <f t="shared" si="18"/>
        <v>62.060188357320612</v>
      </c>
    </row>
    <row r="247" spans="1:17" ht="18" customHeight="1" x14ac:dyDescent="0.2">
      <c r="A247" s="3" t="s">
        <v>226</v>
      </c>
      <c r="B247" s="4" t="s">
        <v>227</v>
      </c>
      <c r="C247" s="20">
        <v>1009.234</v>
      </c>
      <c r="D247" s="2">
        <v>5290069</v>
      </c>
      <c r="E247" s="1">
        <v>65326</v>
      </c>
      <c r="F247" s="16">
        <v>559272.54</v>
      </c>
      <c r="G247" s="10">
        <f t="shared" si="19"/>
        <v>5914667.54</v>
      </c>
      <c r="H247" s="21">
        <v>5290069</v>
      </c>
      <c r="I247" s="1">
        <v>213338</v>
      </c>
      <c r="J247" s="25">
        <v>5503407</v>
      </c>
      <c r="K247" s="2">
        <v>5290069</v>
      </c>
      <c r="L247" s="1">
        <v>126949</v>
      </c>
      <c r="M247" s="1">
        <v>566840</v>
      </c>
      <c r="N247" s="10">
        <f t="shared" si="15"/>
        <v>5983858</v>
      </c>
      <c r="O247" s="11">
        <f t="shared" si="16"/>
        <v>69190.459999999963</v>
      </c>
      <c r="P247" s="13">
        <f t="shared" si="17"/>
        <v>1.1698114819146701E-2</v>
      </c>
      <c r="Q247" s="14">
        <f t="shared" si="18"/>
        <v>68.557400959539578</v>
      </c>
    </row>
    <row r="248" spans="1:17" ht="18" customHeight="1" x14ac:dyDescent="0.2">
      <c r="A248" s="3" t="s">
        <v>228</v>
      </c>
      <c r="B248" s="4" t="s">
        <v>227</v>
      </c>
      <c r="C248" s="20">
        <v>419.584</v>
      </c>
      <c r="D248" s="2">
        <v>2761529</v>
      </c>
      <c r="E248" s="1">
        <v>33988</v>
      </c>
      <c r="F248" s="16">
        <v>274676.15999999997</v>
      </c>
      <c r="G248" s="10">
        <f t="shared" si="19"/>
        <v>3070193.16</v>
      </c>
      <c r="H248" s="21">
        <v>2761529</v>
      </c>
      <c r="I248" s="1">
        <v>100144</v>
      </c>
      <c r="J248" s="25">
        <v>2861673</v>
      </c>
      <c r="K248" s="2">
        <v>2761529</v>
      </c>
      <c r="L248" s="1">
        <v>61530</v>
      </c>
      <c r="M248" s="1">
        <v>278862</v>
      </c>
      <c r="N248" s="10">
        <f t="shared" si="15"/>
        <v>3101921</v>
      </c>
      <c r="O248" s="11">
        <f t="shared" si="16"/>
        <v>31727.839999999851</v>
      </c>
      <c r="P248" s="13">
        <f t="shared" si="17"/>
        <v>1.033415109295594E-2</v>
      </c>
      <c r="Q248" s="14">
        <f t="shared" si="18"/>
        <v>75.617373398413307</v>
      </c>
    </row>
    <row r="249" spans="1:17" ht="18" customHeight="1" x14ac:dyDescent="0.2">
      <c r="A249" s="3" t="s">
        <v>229</v>
      </c>
      <c r="B249" s="4" t="s">
        <v>227</v>
      </c>
      <c r="C249" s="20">
        <v>849.36900000000003</v>
      </c>
      <c r="D249" s="2">
        <v>4304212</v>
      </c>
      <c r="E249" s="1">
        <v>64255</v>
      </c>
      <c r="F249" s="16">
        <v>462772.44</v>
      </c>
      <c r="G249" s="10">
        <f t="shared" si="19"/>
        <v>4831239.4400000004</v>
      </c>
      <c r="H249" s="21">
        <v>4304212</v>
      </c>
      <c r="I249" s="1">
        <v>202416</v>
      </c>
      <c r="J249" s="25">
        <v>4506628</v>
      </c>
      <c r="K249" s="2">
        <v>4304212</v>
      </c>
      <c r="L249" s="1">
        <v>121776</v>
      </c>
      <c r="M249" s="1">
        <v>469522</v>
      </c>
      <c r="N249" s="10">
        <f t="shared" si="15"/>
        <v>4895510</v>
      </c>
      <c r="O249" s="11">
        <f t="shared" si="16"/>
        <v>64270.55999999959</v>
      </c>
      <c r="P249" s="13">
        <f t="shared" si="17"/>
        <v>1.3303120410028691E-2</v>
      </c>
      <c r="Q249" s="14">
        <f t="shared" si="18"/>
        <v>75.668596334454861</v>
      </c>
    </row>
    <row r="250" spans="1:17" ht="18" customHeight="1" x14ac:dyDescent="0.2">
      <c r="A250" s="3" t="s">
        <v>8</v>
      </c>
      <c r="B250" s="4" t="s">
        <v>9</v>
      </c>
      <c r="C250" s="20">
        <v>1147.675</v>
      </c>
      <c r="D250" s="2">
        <v>6678259</v>
      </c>
      <c r="E250" s="1">
        <v>94425</v>
      </c>
      <c r="F250" s="16">
        <v>770895.56</v>
      </c>
      <c r="G250" s="10">
        <f t="shared" si="19"/>
        <v>7543579.5600000005</v>
      </c>
      <c r="H250" s="21">
        <v>6678259</v>
      </c>
      <c r="I250" s="1">
        <v>317361</v>
      </c>
      <c r="J250" s="25">
        <v>6995620</v>
      </c>
      <c r="K250" s="2">
        <v>6678259</v>
      </c>
      <c r="L250" s="1">
        <v>184934</v>
      </c>
      <c r="M250" s="1">
        <v>797047</v>
      </c>
      <c r="N250" s="10">
        <f t="shared" si="15"/>
        <v>7660240</v>
      </c>
      <c r="O250" s="11">
        <f t="shared" si="16"/>
        <v>116660.43999999948</v>
      </c>
      <c r="P250" s="13">
        <f t="shared" si="17"/>
        <v>1.5464865064669573E-2</v>
      </c>
      <c r="Q250" s="14">
        <f t="shared" si="18"/>
        <v>101.6493693772187</v>
      </c>
    </row>
    <row r="251" spans="1:17" ht="18" customHeight="1" x14ac:dyDescent="0.2">
      <c r="A251" s="3" t="s">
        <v>10</v>
      </c>
      <c r="B251" s="4" t="s">
        <v>9</v>
      </c>
      <c r="C251" s="20">
        <v>1980.1079999999999</v>
      </c>
      <c r="D251" s="2">
        <v>7957297</v>
      </c>
      <c r="E251" s="1">
        <v>161121</v>
      </c>
      <c r="F251" s="16">
        <v>1659152.6</v>
      </c>
      <c r="G251" s="10">
        <f t="shared" si="19"/>
        <v>9777570.5999999996</v>
      </c>
      <c r="H251" s="21">
        <v>7957297</v>
      </c>
      <c r="I251" s="1">
        <v>467626</v>
      </c>
      <c r="J251" s="25">
        <v>8424923</v>
      </c>
      <c r="K251" s="2">
        <v>7957297</v>
      </c>
      <c r="L251" s="1">
        <v>285376</v>
      </c>
      <c r="M251" s="1">
        <v>1693034</v>
      </c>
      <c r="N251" s="10">
        <f t="shared" si="15"/>
        <v>9935707</v>
      </c>
      <c r="O251" s="11">
        <f t="shared" si="16"/>
        <v>158136.40000000037</v>
      </c>
      <c r="P251" s="13">
        <f t="shared" si="17"/>
        <v>1.6173383601034839E-2</v>
      </c>
      <c r="Q251" s="14">
        <f t="shared" si="18"/>
        <v>79.862512549820707</v>
      </c>
    </row>
    <row r="252" spans="1:17" ht="18" customHeight="1" x14ac:dyDescent="0.2">
      <c r="A252" s="3" t="s">
        <v>11</v>
      </c>
      <c r="B252" s="4" t="s">
        <v>9</v>
      </c>
      <c r="C252" s="20">
        <v>839.85199999999998</v>
      </c>
      <c r="D252" s="2">
        <v>5280586</v>
      </c>
      <c r="E252" s="1">
        <v>85176</v>
      </c>
      <c r="F252" s="16">
        <v>623237.99</v>
      </c>
      <c r="G252" s="10">
        <f t="shared" si="19"/>
        <v>5988999.9900000002</v>
      </c>
      <c r="H252" s="21">
        <v>5280586</v>
      </c>
      <c r="I252" s="1">
        <v>236396</v>
      </c>
      <c r="J252" s="25">
        <v>5516982</v>
      </c>
      <c r="K252" s="2">
        <v>5280586</v>
      </c>
      <c r="L252" s="1">
        <v>146675</v>
      </c>
      <c r="M252" s="1">
        <v>640288</v>
      </c>
      <c r="N252" s="10">
        <f t="shared" si="15"/>
        <v>6067549</v>
      </c>
      <c r="O252" s="11">
        <f t="shared" si="16"/>
        <v>78549.009999999776</v>
      </c>
      <c r="P252" s="13">
        <f t="shared" si="17"/>
        <v>1.3115546857765109E-2</v>
      </c>
      <c r="Q252" s="14">
        <f t="shared" si="18"/>
        <v>93.527204793225209</v>
      </c>
    </row>
    <row r="253" spans="1:17" ht="18" customHeight="1" x14ac:dyDescent="0.2">
      <c r="A253" s="3" t="s">
        <v>12</v>
      </c>
      <c r="B253" s="4" t="s">
        <v>9</v>
      </c>
      <c r="C253" s="20">
        <v>615.05899999999997</v>
      </c>
      <c r="D253" s="2">
        <v>4836137</v>
      </c>
      <c r="E253" s="1">
        <v>62440</v>
      </c>
      <c r="F253" s="16">
        <v>503508.02</v>
      </c>
      <c r="G253" s="10">
        <f t="shared" si="19"/>
        <v>5402085.0199999996</v>
      </c>
      <c r="H253" s="21">
        <v>4836137</v>
      </c>
      <c r="I253" s="1">
        <v>176335</v>
      </c>
      <c r="J253" s="25">
        <v>5012472</v>
      </c>
      <c r="K253" s="2">
        <v>4836137</v>
      </c>
      <c r="L253" s="1">
        <v>108699</v>
      </c>
      <c r="M253" s="1">
        <v>518379</v>
      </c>
      <c r="N253" s="10">
        <f t="shared" si="15"/>
        <v>5463215</v>
      </c>
      <c r="O253" s="11">
        <f t="shared" si="16"/>
        <v>61129.980000000447</v>
      </c>
      <c r="P253" s="13">
        <f t="shared" si="17"/>
        <v>1.1315997392429127E-2</v>
      </c>
      <c r="Q253" s="14">
        <f t="shared" si="18"/>
        <v>99.388806602294167</v>
      </c>
    </row>
    <row r="254" spans="1:17" ht="18" customHeight="1" x14ac:dyDescent="0.2">
      <c r="A254" s="3" t="s">
        <v>13</v>
      </c>
      <c r="B254" s="4" t="s">
        <v>9</v>
      </c>
      <c r="C254" s="20">
        <v>806.54300000000001</v>
      </c>
      <c r="D254" s="2">
        <v>3161458</v>
      </c>
      <c r="E254" s="1">
        <v>52075</v>
      </c>
      <c r="F254" s="16">
        <v>663003.28</v>
      </c>
      <c r="G254" s="10">
        <f t="shared" si="19"/>
        <v>3876536.2800000003</v>
      </c>
      <c r="H254" s="21">
        <v>3161458</v>
      </c>
      <c r="I254" s="1">
        <v>125448</v>
      </c>
      <c r="J254" s="25">
        <v>3286906</v>
      </c>
      <c r="K254" s="2">
        <v>3161458</v>
      </c>
      <c r="L254" s="1">
        <v>81449</v>
      </c>
      <c r="M254" s="1">
        <v>670183</v>
      </c>
      <c r="N254" s="10">
        <f t="shared" si="15"/>
        <v>3913090</v>
      </c>
      <c r="O254" s="11">
        <f t="shared" si="16"/>
        <v>36553.719999999739</v>
      </c>
      <c r="P254" s="13">
        <f t="shared" si="17"/>
        <v>9.4294796590939523E-3</v>
      </c>
      <c r="Q254" s="14">
        <f t="shared" si="18"/>
        <v>45.321476970229412</v>
      </c>
    </row>
    <row r="255" spans="1:17" ht="18" customHeight="1" x14ac:dyDescent="0.2">
      <c r="A255" s="3" t="s">
        <v>230</v>
      </c>
      <c r="B255" s="4" t="s">
        <v>231</v>
      </c>
      <c r="C255" s="20">
        <v>2109.6089999999999</v>
      </c>
      <c r="D255" s="2">
        <v>7606331</v>
      </c>
      <c r="E255" s="1">
        <v>136283</v>
      </c>
      <c r="F255" s="16">
        <v>1377296.66</v>
      </c>
      <c r="G255" s="10">
        <f t="shared" si="19"/>
        <v>9119910.6600000001</v>
      </c>
      <c r="H255" s="21">
        <v>7606331</v>
      </c>
      <c r="I255" s="1">
        <v>438429</v>
      </c>
      <c r="J255" s="25">
        <v>8044760</v>
      </c>
      <c r="K255" s="2">
        <v>7606331</v>
      </c>
      <c r="L255" s="1">
        <v>264470</v>
      </c>
      <c r="M255" s="1">
        <v>1395833</v>
      </c>
      <c r="N255" s="10">
        <f t="shared" si="15"/>
        <v>9266634</v>
      </c>
      <c r="O255" s="11">
        <f t="shared" si="16"/>
        <v>146723.33999999985</v>
      </c>
      <c r="P255" s="13">
        <f t="shared" si="17"/>
        <v>1.6088243127592199E-2</v>
      </c>
      <c r="Q255" s="14">
        <f t="shared" si="18"/>
        <v>69.550016140431637</v>
      </c>
    </row>
    <row r="256" spans="1:17" ht="18" customHeight="1" x14ac:dyDescent="0.2">
      <c r="A256" s="3" t="s">
        <v>232</v>
      </c>
      <c r="B256" s="4" t="s">
        <v>231</v>
      </c>
      <c r="C256" s="20">
        <v>774.36400000000003</v>
      </c>
      <c r="D256" s="2">
        <v>4849850</v>
      </c>
      <c r="E256" s="1">
        <v>60786</v>
      </c>
      <c r="F256" s="16">
        <v>480940.7</v>
      </c>
      <c r="G256" s="10">
        <f t="shared" si="19"/>
        <v>5391576.7000000002</v>
      </c>
      <c r="H256" s="21">
        <v>4849850</v>
      </c>
      <c r="I256" s="1">
        <v>188066</v>
      </c>
      <c r="J256" s="25">
        <v>5037916</v>
      </c>
      <c r="K256" s="2">
        <v>4849850</v>
      </c>
      <c r="L256" s="1">
        <v>113763</v>
      </c>
      <c r="M256" s="1">
        <v>488919</v>
      </c>
      <c r="N256" s="10">
        <f t="shared" si="15"/>
        <v>5452532</v>
      </c>
      <c r="O256" s="11">
        <f t="shared" si="16"/>
        <v>60955.299999999814</v>
      </c>
      <c r="P256" s="13">
        <f t="shared" si="17"/>
        <v>1.1305653873012659E-2</v>
      </c>
      <c r="Q256" s="14">
        <f t="shared" si="18"/>
        <v>78.716598395586331</v>
      </c>
    </row>
    <row r="257" spans="1:17" ht="18" customHeight="1" x14ac:dyDescent="0.2">
      <c r="A257" s="3" t="s">
        <v>233</v>
      </c>
      <c r="B257" s="4" t="s">
        <v>231</v>
      </c>
      <c r="C257" s="20">
        <v>1581.424</v>
      </c>
      <c r="D257" s="2">
        <v>8411904</v>
      </c>
      <c r="E257" s="1">
        <v>132520</v>
      </c>
      <c r="F257" s="16">
        <v>902644.17</v>
      </c>
      <c r="G257" s="10">
        <f t="shared" si="19"/>
        <v>9447068.1699999999</v>
      </c>
      <c r="H257" s="21">
        <v>8411904</v>
      </c>
      <c r="I257" s="1">
        <v>446838</v>
      </c>
      <c r="J257" s="25">
        <v>8858742</v>
      </c>
      <c r="K257" s="2">
        <v>8411904</v>
      </c>
      <c r="L257" s="1">
        <v>263381</v>
      </c>
      <c r="M257" s="1">
        <v>919088</v>
      </c>
      <c r="N257" s="10">
        <f t="shared" si="15"/>
        <v>9594373</v>
      </c>
      <c r="O257" s="11">
        <f t="shared" si="16"/>
        <v>147304.83000000007</v>
      </c>
      <c r="P257" s="13">
        <f t="shared" si="17"/>
        <v>1.5592650264531761E-2</v>
      </c>
      <c r="Q257" s="14">
        <f t="shared" si="18"/>
        <v>93.146954896346628</v>
      </c>
    </row>
    <row r="258" spans="1:17" ht="18" customHeight="1" x14ac:dyDescent="0.2">
      <c r="A258" s="3" t="s">
        <v>234</v>
      </c>
      <c r="B258" s="4" t="s">
        <v>231</v>
      </c>
      <c r="C258" s="20">
        <v>1288.528</v>
      </c>
      <c r="D258" s="2">
        <v>6597768</v>
      </c>
      <c r="E258" s="1">
        <v>102698</v>
      </c>
      <c r="F258" s="16">
        <v>721048.24</v>
      </c>
      <c r="G258" s="10">
        <f t="shared" si="19"/>
        <v>7421514.2400000002</v>
      </c>
      <c r="H258" s="21">
        <v>6597768</v>
      </c>
      <c r="I258" s="1">
        <v>311864</v>
      </c>
      <c r="J258" s="25">
        <v>6909632</v>
      </c>
      <c r="K258" s="2">
        <v>6597768</v>
      </c>
      <c r="L258" s="1">
        <v>190535</v>
      </c>
      <c r="M258" s="1">
        <v>731199</v>
      </c>
      <c r="N258" s="10">
        <f t="shared" si="15"/>
        <v>7519502</v>
      </c>
      <c r="O258" s="11">
        <f t="shared" si="16"/>
        <v>97987.759999999776</v>
      </c>
      <c r="P258" s="13">
        <f t="shared" si="17"/>
        <v>1.3203203124218459E-2</v>
      </c>
      <c r="Q258" s="14">
        <f t="shared" si="18"/>
        <v>76.0462791650626</v>
      </c>
    </row>
    <row r="259" spans="1:17" ht="18" customHeight="1" x14ac:dyDescent="0.2">
      <c r="A259" s="3" t="s">
        <v>527</v>
      </c>
      <c r="B259" s="4" t="s">
        <v>528</v>
      </c>
      <c r="C259" s="20">
        <v>1774.1759999999999</v>
      </c>
      <c r="D259" s="2">
        <v>9115319</v>
      </c>
      <c r="E259" s="1">
        <v>138671</v>
      </c>
      <c r="F259" s="16">
        <v>1220053.8899999999</v>
      </c>
      <c r="G259" s="10">
        <f t="shared" si="19"/>
        <v>10474043.890000001</v>
      </c>
      <c r="H259" s="21">
        <v>9115319</v>
      </c>
      <c r="I259" s="1">
        <v>433582</v>
      </c>
      <c r="J259" s="25">
        <v>9548901</v>
      </c>
      <c r="K259" s="2">
        <v>9115319</v>
      </c>
      <c r="L259" s="1">
        <v>261391</v>
      </c>
      <c r="M259" s="1">
        <v>1247655</v>
      </c>
      <c r="N259" s="10">
        <f t="shared" si="15"/>
        <v>10624365</v>
      </c>
      <c r="O259" s="11">
        <f t="shared" si="16"/>
        <v>150321.1099999994</v>
      </c>
      <c r="P259" s="13">
        <f t="shared" si="17"/>
        <v>1.4351773925973055E-2</v>
      </c>
      <c r="Q259" s="14">
        <f t="shared" si="18"/>
        <v>84.727281848023765</v>
      </c>
    </row>
    <row r="260" spans="1:17" ht="18" customHeight="1" x14ac:dyDescent="0.2">
      <c r="A260" s="3" t="s">
        <v>529</v>
      </c>
      <c r="B260" s="4" t="s">
        <v>528</v>
      </c>
      <c r="C260" s="20">
        <v>864.30499999999995</v>
      </c>
      <c r="D260" s="2">
        <v>5323248</v>
      </c>
      <c r="E260" s="1">
        <v>67366</v>
      </c>
      <c r="F260" s="16">
        <v>554723.92000000004</v>
      </c>
      <c r="G260" s="10">
        <f t="shared" si="19"/>
        <v>5945337.9199999999</v>
      </c>
      <c r="H260" s="21">
        <v>5323248</v>
      </c>
      <c r="I260" s="1">
        <v>215185</v>
      </c>
      <c r="J260" s="25">
        <v>5538433</v>
      </c>
      <c r="K260" s="2">
        <v>5323248</v>
      </c>
      <c r="L260" s="1">
        <v>128810</v>
      </c>
      <c r="M260" s="1">
        <v>567881</v>
      </c>
      <c r="N260" s="10">
        <f t="shared" ref="N260:N323" si="20">K260+L260+M260</f>
        <v>6019939</v>
      </c>
      <c r="O260" s="11">
        <f t="shared" ref="O260:O323" si="21">N260-G260</f>
        <v>74601.080000000075</v>
      </c>
      <c r="P260" s="13">
        <f t="shared" ref="P260:P323" si="22">O260/G260</f>
        <v>1.2547828399970927E-2</v>
      </c>
      <c r="Q260" s="14">
        <f t="shared" ref="Q260:Q323" si="23">O260/C260</f>
        <v>86.313373172664839</v>
      </c>
    </row>
    <row r="261" spans="1:17" ht="18" customHeight="1" x14ac:dyDescent="0.2">
      <c r="A261" s="3" t="s">
        <v>530</v>
      </c>
      <c r="B261" s="4" t="s">
        <v>528</v>
      </c>
      <c r="C261" s="20">
        <v>2822.97</v>
      </c>
      <c r="D261" s="2">
        <v>8801497</v>
      </c>
      <c r="E261" s="1">
        <v>159887</v>
      </c>
      <c r="F261" s="16">
        <v>1650108.48</v>
      </c>
      <c r="G261" s="10">
        <f t="shared" ref="G261:G324" si="24">SUM(D261:F261)</f>
        <v>10611492.48</v>
      </c>
      <c r="H261" s="21">
        <v>8801497</v>
      </c>
      <c r="I261" s="1">
        <v>462104</v>
      </c>
      <c r="J261" s="25">
        <v>9263601</v>
      </c>
      <c r="K261" s="2">
        <v>8801497</v>
      </c>
      <c r="L261" s="1">
        <v>285514</v>
      </c>
      <c r="M261" s="1">
        <v>1674619</v>
      </c>
      <c r="N261" s="10">
        <f t="shared" si="20"/>
        <v>10761630</v>
      </c>
      <c r="O261" s="11">
        <f t="shared" si="21"/>
        <v>150137.51999999955</v>
      </c>
      <c r="P261" s="13">
        <f t="shared" si="22"/>
        <v>1.4148577147179917E-2</v>
      </c>
      <c r="Q261" s="14">
        <f t="shared" si="23"/>
        <v>53.184242127971451</v>
      </c>
    </row>
    <row r="262" spans="1:17" ht="18" customHeight="1" x14ac:dyDescent="0.2">
      <c r="A262" s="3" t="s">
        <v>531</v>
      </c>
      <c r="B262" s="4" t="s">
        <v>528</v>
      </c>
      <c r="C262" s="20">
        <v>1360.502</v>
      </c>
      <c r="D262" s="2">
        <v>9178640</v>
      </c>
      <c r="E262" s="1">
        <v>105447</v>
      </c>
      <c r="F262" s="16">
        <v>966172.33</v>
      </c>
      <c r="G262" s="10">
        <f t="shared" si="24"/>
        <v>10250259.33</v>
      </c>
      <c r="H262" s="21">
        <v>9178640</v>
      </c>
      <c r="I262" s="1">
        <v>325172</v>
      </c>
      <c r="J262" s="25">
        <v>9503812</v>
      </c>
      <c r="K262" s="2">
        <v>9178640</v>
      </c>
      <c r="L262" s="1">
        <v>196708</v>
      </c>
      <c r="M262" s="1">
        <v>984243</v>
      </c>
      <c r="N262" s="10">
        <f t="shared" si="20"/>
        <v>10359591</v>
      </c>
      <c r="O262" s="11">
        <f t="shared" si="21"/>
        <v>109331.66999999993</v>
      </c>
      <c r="P262" s="13">
        <f t="shared" si="22"/>
        <v>1.0666234529307263E-2</v>
      </c>
      <c r="Q262" s="14">
        <f t="shared" si="23"/>
        <v>80.361271060240952</v>
      </c>
    </row>
    <row r="263" spans="1:17" ht="18" customHeight="1" x14ac:dyDescent="0.2">
      <c r="A263" s="3" t="s">
        <v>532</v>
      </c>
      <c r="B263" s="4" t="s">
        <v>528</v>
      </c>
      <c r="C263" s="20">
        <v>904.07799999999997</v>
      </c>
      <c r="D263" s="2">
        <v>7131175</v>
      </c>
      <c r="E263" s="1">
        <v>87134</v>
      </c>
      <c r="F263" s="16">
        <v>631037.98</v>
      </c>
      <c r="G263" s="10">
        <f t="shared" si="24"/>
        <v>7849346.9800000004</v>
      </c>
      <c r="H263" s="21">
        <v>7131175</v>
      </c>
      <c r="I263" s="1">
        <v>259600</v>
      </c>
      <c r="J263" s="25">
        <v>7390775</v>
      </c>
      <c r="K263" s="2">
        <v>7131175</v>
      </c>
      <c r="L263" s="1">
        <v>156581</v>
      </c>
      <c r="M263" s="1">
        <v>649413</v>
      </c>
      <c r="N263" s="10">
        <f t="shared" si="20"/>
        <v>7937169</v>
      </c>
      <c r="O263" s="11">
        <f t="shared" si="21"/>
        <v>87822.019999999553</v>
      </c>
      <c r="P263" s="13">
        <f t="shared" si="22"/>
        <v>1.1188449207783594E-2</v>
      </c>
      <c r="Q263" s="14">
        <f t="shared" si="23"/>
        <v>97.139870674874899</v>
      </c>
    </row>
    <row r="264" spans="1:17" ht="18" customHeight="1" x14ac:dyDescent="0.2">
      <c r="A264" s="3" t="s">
        <v>533</v>
      </c>
      <c r="B264" s="4" t="s">
        <v>528</v>
      </c>
      <c r="C264" s="20">
        <v>1003.598</v>
      </c>
      <c r="D264" s="2">
        <v>8581074</v>
      </c>
      <c r="E264" s="1">
        <v>94350</v>
      </c>
      <c r="F264" s="16">
        <v>798233.99</v>
      </c>
      <c r="G264" s="10">
        <f t="shared" si="24"/>
        <v>9473657.9900000002</v>
      </c>
      <c r="H264" s="21">
        <v>8581074</v>
      </c>
      <c r="I264" s="1">
        <v>288223</v>
      </c>
      <c r="J264" s="25">
        <v>8869297</v>
      </c>
      <c r="K264" s="2">
        <v>8581074</v>
      </c>
      <c r="L264" s="1">
        <v>174831</v>
      </c>
      <c r="M264" s="1">
        <v>816403</v>
      </c>
      <c r="N264" s="10">
        <f t="shared" si="20"/>
        <v>9572308</v>
      </c>
      <c r="O264" s="11">
        <f t="shared" si="21"/>
        <v>98650.009999999776</v>
      </c>
      <c r="P264" s="13">
        <f t="shared" si="22"/>
        <v>1.0413085431639038E-2</v>
      </c>
      <c r="Q264" s="14">
        <f t="shared" si="23"/>
        <v>98.296339769509089</v>
      </c>
    </row>
    <row r="265" spans="1:17" ht="18" customHeight="1" x14ac:dyDescent="0.2">
      <c r="A265" s="3" t="s">
        <v>534</v>
      </c>
      <c r="B265" s="4" t="s">
        <v>528</v>
      </c>
      <c r="C265" s="20">
        <v>1156.405</v>
      </c>
      <c r="D265" s="2">
        <v>8608351</v>
      </c>
      <c r="E265" s="1">
        <v>80451</v>
      </c>
      <c r="F265" s="16">
        <v>764524.58</v>
      </c>
      <c r="G265" s="10">
        <f t="shared" si="24"/>
        <v>9453326.5800000001</v>
      </c>
      <c r="H265" s="21">
        <v>8608351</v>
      </c>
      <c r="I265" s="1">
        <v>280242</v>
      </c>
      <c r="J265" s="25">
        <v>8888593</v>
      </c>
      <c r="K265" s="2">
        <v>8608351</v>
      </c>
      <c r="L265" s="1">
        <v>163695</v>
      </c>
      <c r="M265" s="1">
        <v>782590</v>
      </c>
      <c r="N265" s="10">
        <f t="shared" si="20"/>
        <v>9554636</v>
      </c>
      <c r="O265" s="11">
        <f t="shared" si="21"/>
        <v>101309.41999999993</v>
      </c>
      <c r="P265" s="13">
        <f t="shared" si="22"/>
        <v>1.0716801026882531E-2</v>
      </c>
      <c r="Q265" s="14">
        <f t="shared" si="23"/>
        <v>87.607213735672133</v>
      </c>
    </row>
    <row r="266" spans="1:17" ht="18" customHeight="1" x14ac:dyDescent="0.2">
      <c r="A266" s="3" t="s">
        <v>128</v>
      </c>
      <c r="B266" s="4" t="s">
        <v>129</v>
      </c>
      <c r="C266" s="20">
        <v>1067.704</v>
      </c>
      <c r="D266" s="2">
        <v>6815242</v>
      </c>
      <c r="E266" s="1">
        <v>79760</v>
      </c>
      <c r="F266" s="16">
        <v>698230.88</v>
      </c>
      <c r="G266" s="10">
        <f t="shared" si="24"/>
        <v>7593232.8799999999</v>
      </c>
      <c r="H266" s="21">
        <v>6815242</v>
      </c>
      <c r="I266" s="1">
        <v>257379</v>
      </c>
      <c r="J266" s="25">
        <v>7072621</v>
      </c>
      <c r="K266" s="2">
        <v>6815242</v>
      </c>
      <c r="L266" s="1">
        <v>153701</v>
      </c>
      <c r="M266" s="1">
        <v>707684</v>
      </c>
      <c r="N266" s="10">
        <f t="shared" si="20"/>
        <v>7676627</v>
      </c>
      <c r="O266" s="11">
        <f t="shared" si="21"/>
        <v>83394.120000000112</v>
      </c>
      <c r="P266" s="13">
        <f t="shared" si="22"/>
        <v>1.0982689628768518E-2</v>
      </c>
      <c r="Q266" s="14">
        <f t="shared" si="23"/>
        <v>78.10602938642181</v>
      </c>
    </row>
    <row r="267" spans="1:17" ht="18" customHeight="1" x14ac:dyDescent="0.2">
      <c r="A267" s="3" t="s">
        <v>130</v>
      </c>
      <c r="B267" s="4" t="s">
        <v>129</v>
      </c>
      <c r="C267" s="20">
        <v>1662.626</v>
      </c>
      <c r="D267" s="2">
        <v>8661917</v>
      </c>
      <c r="E267" s="1">
        <v>125527</v>
      </c>
      <c r="F267" s="16">
        <v>1109613.05</v>
      </c>
      <c r="G267" s="10">
        <f t="shared" si="24"/>
        <v>9897057.0500000007</v>
      </c>
      <c r="H267" s="21">
        <v>8661917</v>
      </c>
      <c r="I267" s="1">
        <v>390608</v>
      </c>
      <c r="J267" s="25">
        <v>9052525</v>
      </c>
      <c r="K267" s="2">
        <v>8661917</v>
      </c>
      <c r="L267" s="1">
        <v>235889</v>
      </c>
      <c r="M267" s="1">
        <v>1127666</v>
      </c>
      <c r="N267" s="10">
        <f t="shared" si="20"/>
        <v>10025472</v>
      </c>
      <c r="O267" s="11">
        <f t="shared" si="21"/>
        <v>128414.94999999925</v>
      </c>
      <c r="P267" s="13">
        <f t="shared" si="22"/>
        <v>1.2975064137879173E-2</v>
      </c>
      <c r="Q267" s="14">
        <f t="shared" si="23"/>
        <v>77.236221495392982</v>
      </c>
    </row>
    <row r="268" spans="1:17" ht="18" customHeight="1" x14ac:dyDescent="0.2">
      <c r="A268" s="3" t="s">
        <v>131</v>
      </c>
      <c r="B268" s="4" t="s">
        <v>129</v>
      </c>
      <c r="C268" s="20">
        <v>2403.0120000000002</v>
      </c>
      <c r="D268" s="2">
        <v>14997865</v>
      </c>
      <c r="E268" s="1">
        <v>196347</v>
      </c>
      <c r="F268" s="16">
        <v>1706633.18</v>
      </c>
      <c r="G268" s="10">
        <f t="shared" si="24"/>
        <v>16900845.18</v>
      </c>
      <c r="H268" s="21">
        <v>14997865</v>
      </c>
      <c r="I268" s="1">
        <v>577450</v>
      </c>
      <c r="J268" s="25">
        <v>15575315</v>
      </c>
      <c r="K268" s="2">
        <v>14997865</v>
      </c>
      <c r="L268" s="1">
        <v>354972</v>
      </c>
      <c r="M268" s="1">
        <v>1734560</v>
      </c>
      <c r="N268" s="10">
        <f t="shared" si="20"/>
        <v>17087397</v>
      </c>
      <c r="O268" s="11">
        <f t="shared" si="21"/>
        <v>186551.8200000003</v>
      </c>
      <c r="P268" s="13">
        <f t="shared" si="22"/>
        <v>1.103801721234395E-2</v>
      </c>
      <c r="Q268" s="14">
        <f t="shared" si="23"/>
        <v>77.632496217247478</v>
      </c>
    </row>
    <row r="269" spans="1:17" ht="18" customHeight="1" x14ac:dyDescent="0.2">
      <c r="A269" s="3" t="s">
        <v>235</v>
      </c>
      <c r="B269" s="4" t="s">
        <v>236</v>
      </c>
      <c r="C269" s="20">
        <v>3012.96</v>
      </c>
      <c r="D269" s="2">
        <v>9818283</v>
      </c>
      <c r="E269" s="1">
        <v>179010</v>
      </c>
      <c r="F269" s="16">
        <v>1652569.77</v>
      </c>
      <c r="G269" s="10">
        <f t="shared" si="24"/>
        <v>11649862.77</v>
      </c>
      <c r="H269" s="21">
        <v>9818283</v>
      </c>
      <c r="I269" s="1">
        <v>603354</v>
      </c>
      <c r="J269" s="25">
        <v>10421637</v>
      </c>
      <c r="K269" s="2">
        <v>9818283</v>
      </c>
      <c r="L269" s="1">
        <v>355679</v>
      </c>
      <c r="M269" s="1">
        <v>1667615</v>
      </c>
      <c r="N269" s="10">
        <f t="shared" si="20"/>
        <v>11841577</v>
      </c>
      <c r="O269" s="11">
        <f t="shared" si="21"/>
        <v>191714.23000000045</v>
      </c>
      <c r="P269" s="13">
        <f t="shared" si="22"/>
        <v>1.6456350927471095E-2</v>
      </c>
      <c r="Q269" s="14">
        <f t="shared" si="23"/>
        <v>63.629862328076193</v>
      </c>
    </row>
    <row r="270" spans="1:17" ht="18" customHeight="1" x14ac:dyDescent="0.2">
      <c r="A270" s="3" t="s">
        <v>390</v>
      </c>
      <c r="B270" s="4" t="s">
        <v>391</v>
      </c>
      <c r="C270" s="20">
        <v>3425.2179999999998</v>
      </c>
      <c r="D270" s="2">
        <v>6008946</v>
      </c>
      <c r="E270" s="1">
        <v>103120</v>
      </c>
      <c r="F270" s="16">
        <v>1632928.31</v>
      </c>
      <c r="G270" s="10">
        <f t="shared" si="24"/>
        <v>7744994.3100000005</v>
      </c>
      <c r="H270" s="21">
        <v>6008946</v>
      </c>
      <c r="I270" s="1">
        <v>401398</v>
      </c>
      <c r="J270" s="25">
        <v>6410344</v>
      </c>
      <c r="K270" s="2">
        <v>6008946</v>
      </c>
      <c r="L270" s="1">
        <v>227314</v>
      </c>
      <c r="M270" s="1">
        <v>1648697</v>
      </c>
      <c r="N270" s="10">
        <f t="shared" si="20"/>
        <v>7884957</v>
      </c>
      <c r="O270" s="11">
        <f t="shared" si="21"/>
        <v>139962.68999999948</v>
      </c>
      <c r="P270" s="13">
        <f t="shared" si="22"/>
        <v>1.8071374154437495E-2</v>
      </c>
      <c r="Q270" s="14">
        <f t="shared" si="23"/>
        <v>40.862418100103262</v>
      </c>
    </row>
    <row r="271" spans="1:17" ht="18" customHeight="1" x14ac:dyDescent="0.2">
      <c r="A271" s="3" t="s">
        <v>392</v>
      </c>
      <c r="B271" s="4" t="s">
        <v>391</v>
      </c>
      <c r="C271" s="20">
        <v>1717.6969999999999</v>
      </c>
      <c r="D271" s="2">
        <v>7807130</v>
      </c>
      <c r="E271" s="1">
        <v>115012</v>
      </c>
      <c r="F271" s="16">
        <v>1015363.94</v>
      </c>
      <c r="G271" s="10">
        <f t="shared" si="24"/>
        <v>8937505.9399999995</v>
      </c>
      <c r="H271" s="21">
        <v>7807130</v>
      </c>
      <c r="I271" s="1">
        <v>439803</v>
      </c>
      <c r="J271" s="25">
        <v>8246933</v>
      </c>
      <c r="K271" s="2">
        <v>7807130</v>
      </c>
      <c r="L271" s="1">
        <v>247136</v>
      </c>
      <c r="M271" s="1">
        <v>1050871</v>
      </c>
      <c r="N271" s="10">
        <f t="shared" si="20"/>
        <v>9105137</v>
      </c>
      <c r="O271" s="11">
        <f t="shared" si="21"/>
        <v>167631.06000000052</v>
      </c>
      <c r="P271" s="13">
        <f t="shared" si="22"/>
        <v>1.8755910331736299E-2</v>
      </c>
      <c r="Q271" s="14">
        <f t="shared" si="23"/>
        <v>97.59058786270252</v>
      </c>
    </row>
    <row r="272" spans="1:17" ht="18" customHeight="1" x14ac:dyDescent="0.2">
      <c r="A272" s="3" t="s">
        <v>393</v>
      </c>
      <c r="B272" s="4" t="s">
        <v>391</v>
      </c>
      <c r="C272" s="20">
        <v>1568.4780000000001</v>
      </c>
      <c r="D272" s="2">
        <v>4057880</v>
      </c>
      <c r="E272" s="1">
        <v>81006</v>
      </c>
      <c r="F272" s="16">
        <v>812061.82</v>
      </c>
      <c r="G272" s="10">
        <f t="shared" si="24"/>
        <v>4950947.82</v>
      </c>
      <c r="H272" s="21">
        <v>4057880</v>
      </c>
      <c r="I272" s="1">
        <v>280561</v>
      </c>
      <c r="J272" s="25">
        <v>4338441</v>
      </c>
      <c r="K272" s="2">
        <v>4057880</v>
      </c>
      <c r="L272" s="1">
        <v>164087</v>
      </c>
      <c r="M272" s="1">
        <v>824007</v>
      </c>
      <c r="N272" s="10">
        <f t="shared" si="20"/>
        <v>5045974</v>
      </c>
      <c r="O272" s="11">
        <f t="shared" si="21"/>
        <v>95026.179999999702</v>
      </c>
      <c r="P272" s="13">
        <f t="shared" si="22"/>
        <v>1.9193532926388163E-2</v>
      </c>
      <c r="Q272" s="14">
        <f t="shared" si="23"/>
        <v>60.584961982252665</v>
      </c>
    </row>
    <row r="273" spans="1:17" ht="18" customHeight="1" x14ac:dyDescent="0.2">
      <c r="A273" s="3" t="s">
        <v>394</v>
      </c>
      <c r="B273" s="4" t="s">
        <v>391</v>
      </c>
      <c r="C273" s="20">
        <v>1612.5450000000001</v>
      </c>
      <c r="D273" s="2">
        <v>5182554</v>
      </c>
      <c r="E273" s="1">
        <v>93268</v>
      </c>
      <c r="F273" s="16">
        <v>864114.63</v>
      </c>
      <c r="G273" s="10">
        <f t="shared" si="24"/>
        <v>6139936.6299999999</v>
      </c>
      <c r="H273" s="21">
        <v>5182554</v>
      </c>
      <c r="I273" s="1">
        <v>316519</v>
      </c>
      <c r="J273" s="25">
        <v>5499073</v>
      </c>
      <c r="K273" s="2">
        <v>5182554</v>
      </c>
      <c r="L273" s="1">
        <v>186215</v>
      </c>
      <c r="M273" s="1">
        <v>877881</v>
      </c>
      <c r="N273" s="10">
        <f t="shared" si="20"/>
        <v>6246650</v>
      </c>
      <c r="O273" s="11">
        <f t="shared" si="21"/>
        <v>106713.37000000011</v>
      </c>
      <c r="P273" s="13">
        <f t="shared" si="22"/>
        <v>1.7380207065752749E-2</v>
      </c>
      <c r="Q273" s="14">
        <f t="shared" si="23"/>
        <v>66.176987308881365</v>
      </c>
    </row>
    <row r="274" spans="1:17" ht="18" customHeight="1" x14ac:dyDescent="0.2">
      <c r="A274" s="3" t="s">
        <v>395</v>
      </c>
      <c r="B274" s="4" t="s">
        <v>391</v>
      </c>
      <c r="C274" s="20">
        <v>1790.7460000000001</v>
      </c>
      <c r="D274" s="2">
        <v>3829699</v>
      </c>
      <c r="E274" s="1">
        <v>55052</v>
      </c>
      <c r="F274" s="16">
        <v>825821.66</v>
      </c>
      <c r="G274" s="10">
        <f t="shared" si="24"/>
        <v>4710572.66</v>
      </c>
      <c r="H274" s="21">
        <v>3829699</v>
      </c>
      <c r="I274" s="1">
        <v>269594</v>
      </c>
      <c r="J274" s="25">
        <v>4099293</v>
      </c>
      <c r="K274" s="2">
        <v>3829699</v>
      </c>
      <c r="L274" s="1">
        <v>144373</v>
      </c>
      <c r="M274" s="1">
        <v>838443</v>
      </c>
      <c r="N274" s="10">
        <f t="shared" si="20"/>
        <v>4812515</v>
      </c>
      <c r="O274" s="11">
        <f t="shared" si="21"/>
        <v>101942.33999999985</v>
      </c>
      <c r="P274" s="13">
        <f t="shared" si="22"/>
        <v>2.164117769918867E-2</v>
      </c>
      <c r="Q274" s="14">
        <f t="shared" si="23"/>
        <v>56.927302922915835</v>
      </c>
    </row>
    <row r="275" spans="1:17" ht="18" customHeight="1" x14ac:dyDescent="0.2">
      <c r="A275" s="3" t="s">
        <v>396</v>
      </c>
      <c r="B275" s="4" t="s">
        <v>391</v>
      </c>
      <c r="C275" s="20">
        <v>3138.4989999999998</v>
      </c>
      <c r="D275" s="2">
        <v>7982507</v>
      </c>
      <c r="E275" s="1">
        <v>161292</v>
      </c>
      <c r="F275" s="16">
        <v>1642943.63</v>
      </c>
      <c r="G275" s="10">
        <f t="shared" si="24"/>
        <v>9786742.629999999</v>
      </c>
      <c r="H275" s="21">
        <v>7982507</v>
      </c>
      <c r="I275" s="1">
        <v>560112</v>
      </c>
      <c r="J275" s="25">
        <v>8542619</v>
      </c>
      <c r="K275" s="2">
        <v>7982507</v>
      </c>
      <c r="L275" s="1">
        <v>327334</v>
      </c>
      <c r="M275" s="1">
        <v>1672422</v>
      </c>
      <c r="N275" s="10">
        <f t="shared" si="20"/>
        <v>9982263</v>
      </c>
      <c r="O275" s="11">
        <f t="shared" si="21"/>
        <v>195520.37000000104</v>
      </c>
      <c r="P275" s="13">
        <f t="shared" si="22"/>
        <v>1.9978084373104749E-2</v>
      </c>
      <c r="Q275" s="14">
        <f t="shared" si="23"/>
        <v>62.297413508814579</v>
      </c>
    </row>
    <row r="276" spans="1:17" ht="18" customHeight="1" x14ac:dyDescent="0.2">
      <c r="A276" s="3" t="s">
        <v>397</v>
      </c>
      <c r="B276" s="4" t="s">
        <v>391</v>
      </c>
      <c r="C276" s="20">
        <v>915.721</v>
      </c>
      <c r="D276" s="2">
        <v>2893483</v>
      </c>
      <c r="E276" s="1">
        <v>58087</v>
      </c>
      <c r="F276" s="16">
        <v>481236.92</v>
      </c>
      <c r="G276" s="10">
        <f t="shared" si="24"/>
        <v>3432806.92</v>
      </c>
      <c r="H276" s="21">
        <v>2893483</v>
      </c>
      <c r="I276" s="1">
        <v>177503</v>
      </c>
      <c r="J276" s="25">
        <v>3070986</v>
      </c>
      <c r="K276" s="2">
        <v>2893483</v>
      </c>
      <c r="L276" s="1">
        <v>107823</v>
      </c>
      <c r="M276" s="1">
        <v>489745</v>
      </c>
      <c r="N276" s="10">
        <f t="shared" si="20"/>
        <v>3491051</v>
      </c>
      <c r="O276" s="11">
        <f t="shared" si="21"/>
        <v>58244.080000000075</v>
      </c>
      <c r="P276" s="13">
        <f t="shared" si="22"/>
        <v>1.6966896582695096E-2</v>
      </c>
      <c r="Q276" s="14">
        <f t="shared" si="23"/>
        <v>63.604613195503951</v>
      </c>
    </row>
    <row r="277" spans="1:17" ht="18" customHeight="1" x14ac:dyDescent="0.2">
      <c r="A277" s="3" t="s">
        <v>557</v>
      </c>
      <c r="B277" s="4" t="s">
        <v>391</v>
      </c>
      <c r="C277" s="20">
        <v>1592.873</v>
      </c>
      <c r="D277" s="2">
        <v>4576310</v>
      </c>
      <c r="E277" s="1">
        <v>79309</v>
      </c>
      <c r="F277" s="16">
        <v>760671.55</v>
      </c>
      <c r="G277" s="10">
        <f t="shared" si="24"/>
        <v>5416290.5499999998</v>
      </c>
      <c r="H277" s="21">
        <v>4576310</v>
      </c>
      <c r="I277" s="1">
        <v>301604</v>
      </c>
      <c r="J277" s="25">
        <v>4877914</v>
      </c>
      <c r="K277" s="2">
        <v>4576310</v>
      </c>
      <c r="L277" s="1">
        <v>171858</v>
      </c>
      <c r="M277" s="1">
        <v>780348</v>
      </c>
      <c r="N277" s="10">
        <f t="shared" si="20"/>
        <v>5528516</v>
      </c>
      <c r="O277" s="11">
        <f t="shared" si="21"/>
        <v>112225.45000000019</v>
      </c>
      <c r="P277" s="13">
        <f t="shared" si="22"/>
        <v>2.0719983347274491E-2</v>
      </c>
      <c r="Q277" s="14">
        <f t="shared" si="23"/>
        <v>70.454738073908075</v>
      </c>
    </row>
    <row r="278" spans="1:17" ht="18" customHeight="1" x14ac:dyDescent="0.2">
      <c r="A278" s="3" t="s">
        <v>398</v>
      </c>
      <c r="B278" s="4" t="s">
        <v>391</v>
      </c>
      <c r="C278" s="20">
        <v>10197.968999999999</v>
      </c>
      <c r="D278" s="2">
        <v>37412304</v>
      </c>
      <c r="E278" s="1">
        <v>562676</v>
      </c>
      <c r="F278" s="16">
        <v>5223052.78</v>
      </c>
      <c r="G278" s="10">
        <f t="shared" si="24"/>
        <v>43198032.780000001</v>
      </c>
      <c r="H278" s="21">
        <v>37412304</v>
      </c>
      <c r="I278" s="1">
        <v>2545313</v>
      </c>
      <c r="J278" s="25">
        <v>39957617</v>
      </c>
      <c r="K278" s="2">
        <v>37412304</v>
      </c>
      <c r="L278" s="1">
        <v>1388169</v>
      </c>
      <c r="M278" s="1">
        <v>5485844</v>
      </c>
      <c r="N278" s="10">
        <f t="shared" si="20"/>
        <v>44286317</v>
      </c>
      <c r="O278" s="11">
        <f t="shared" si="21"/>
        <v>1088284.2199999988</v>
      </c>
      <c r="P278" s="13">
        <f t="shared" si="22"/>
        <v>2.5192911574062629E-2</v>
      </c>
      <c r="Q278" s="14">
        <f t="shared" si="23"/>
        <v>106.71578036763977</v>
      </c>
    </row>
    <row r="279" spans="1:17" ht="18" customHeight="1" x14ac:dyDescent="0.2">
      <c r="A279" s="3" t="s">
        <v>399</v>
      </c>
      <c r="B279" s="4" t="s">
        <v>391</v>
      </c>
      <c r="C279" s="20">
        <v>2586.605</v>
      </c>
      <c r="D279" s="2">
        <v>7485191</v>
      </c>
      <c r="E279" s="1">
        <v>147408</v>
      </c>
      <c r="F279" s="16">
        <v>1298454.81</v>
      </c>
      <c r="G279" s="10">
        <f t="shared" si="24"/>
        <v>8931053.8100000005</v>
      </c>
      <c r="H279" s="21">
        <v>7485191</v>
      </c>
      <c r="I279" s="1">
        <v>529833</v>
      </c>
      <c r="J279" s="25">
        <v>8015024</v>
      </c>
      <c r="K279" s="2">
        <v>7485191</v>
      </c>
      <c r="L279" s="1">
        <v>306624</v>
      </c>
      <c r="M279" s="1">
        <v>1318981</v>
      </c>
      <c r="N279" s="10">
        <f t="shared" si="20"/>
        <v>9110796</v>
      </c>
      <c r="O279" s="11">
        <f t="shared" si="21"/>
        <v>179742.18999999948</v>
      </c>
      <c r="P279" s="13">
        <f t="shared" si="22"/>
        <v>2.0125529844948888E-2</v>
      </c>
      <c r="Q279" s="14">
        <f t="shared" si="23"/>
        <v>69.489616698336036</v>
      </c>
    </row>
    <row r="280" spans="1:17" ht="18" customHeight="1" x14ac:dyDescent="0.2">
      <c r="A280" s="3" t="s">
        <v>266</v>
      </c>
      <c r="B280" s="4" t="s">
        <v>267</v>
      </c>
      <c r="C280" s="20">
        <v>3307.4560000000001</v>
      </c>
      <c r="D280" s="2">
        <v>6871184</v>
      </c>
      <c r="E280" s="1">
        <v>148748</v>
      </c>
      <c r="F280" s="16">
        <v>1597519.34</v>
      </c>
      <c r="G280" s="10">
        <f t="shared" si="24"/>
        <v>8617451.3399999999</v>
      </c>
      <c r="H280" s="21">
        <v>6871184</v>
      </c>
      <c r="I280" s="1">
        <v>541185</v>
      </c>
      <c r="J280" s="25">
        <v>7412369</v>
      </c>
      <c r="K280" s="2">
        <v>6871184</v>
      </c>
      <c r="L280" s="1">
        <v>312152</v>
      </c>
      <c r="M280" s="1">
        <v>1637390</v>
      </c>
      <c r="N280" s="10">
        <f t="shared" si="20"/>
        <v>8820726</v>
      </c>
      <c r="O280" s="11">
        <f t="shared" si="21"/>
        <v>203274.66000000015</v>
      </c>
      <c r="P280" s="13">
        <f t="shared" si="22"/>
        <v>2.3588721534921964E-2</v>
      </c>
      <c r="Q280" s="14">
        <f t="shared" si="23"/>
        <v>61.459520549933288</v>
      </c>
    </row>
    <row r="281" spans="1:17" ht="18" customHeight="1" x14ac:dyDescent="0.2">
      <c r="A281" s="3" t="s">
        <v>268</v>
      </c>
      <c r="B281" s="4" t="s">
        <v>267</v>
      </c>
      <c r="C281" s="20">
        <v>1474.6</v>
      </c>
      <c r="D281" s="2">
        <v>6269212</v>
      </c>
      <c r="E281" s="1">
        <v>119976</v>
      </c>
      <c r="F281" s="16">
        <v>1176993.27</v>
      </c>
      <c r="G281" s="10">
        <f t="shared" si="24"/>
        <v>7566181.2699999996</v>
      </c>
      <c r="H281" s="21">
        <v>6269212</v>
      </c>
      <c r="I281" s="1">
        <v>393870</v>
      </c>
      <c r="J281" s="25">
        <v>6663082</v>
      </c>
      <c r="K281" s="2">
        <v>6269212</v>
      </c>
      <c r="L281" s="1">
        <v>233740</v>
      </c>
      <c r="M281" s="1">
        <v>1215682</v>
      </c>
      <c r="N281" s="10">
        <f t="shared" si="20"/>
        <v>7718634</v>
      </c>
      <c r="O281" s="11">
        <f t="shared" si="21"/>
        <v>152452.73000000045</v>
      </c>
      <c r="P281" s="13">
        <f t="shared" si="22"/>
        <v>2.0149230445281212E-2</v>
      </c>
      <c r="Q281" s="14">
        <f t="shared" si="23"/>
        <v>103.38581988335851</v>
      </c>
    </row>
    <row r="282" spans="1:17" ht="18" customHeight="1" x14ac:dyDescent="0.2">
      <c r="A282" s="3" t="s">
        <v>269</v>
      </c>
      <c r="B282" s="4" t="s">
        <v>267</v>
      </c>
      <c r="C282" s="20">
        <v>4484.3909999999996</v>
      </c>
      <c r="D282" s="2">
        <v>3208847</v>
      </c>
      <c r="E282" s="1">
        <v>85260</v>
      </c>
      <c r="F282" s="16">
        <v>1562119.72</v>
      </c>
      <c r="G282" s="10">
        <f t="shared" si="24"/>
        <v>4856226.72</v>
      </c>
      <c r="H282" s="21">
        <v>3208847</v>
      </c>
      <c r="I282" s="1">
        <v>495523</v>
      </c>
      <c r="J282" s="25">
        <v>3704370</v>
      </c>
      <c r="K282" s="2">
        <v>3208847</v>
      </c>
      <c r="L282" s="1">
        <v>256049</v>
      </c>
      <c r="M282" s="1">
        <v>1581847</v>
      </c>
      <c r="N282" s="10">
        <f t="shared" si="20"/>
        <v>5046743</v>
      </c>
      <c r="O282" s="11">
        <f t="shared" si="21"/>
        <v>190516.28000000026</v>
      </c>
      <c r="P282" s="13">
        <f t="shared" si="22"/>
        <v>3.9231339676826349E-2</v>
      </c>
      <c r="Q282" s="14">
        <f t="shared" si="23"/>
        <v>42.484315038541524</v>
      </c>
    </row>
    <row r="283" spans="1:17" ht="18" customHeight="1" x14ac:dyDescent="0.2">
      <c r="A283" s="3" t="s">
        <v>270</v>
      </c>
      <c r="B283" s="4" t="s">
        <v>267</v>
      </c>
      <c r="C283" s="20">
        <v>3020.9920000000002</v>
      </c>
      <c r="D283" s="2">
        <v>6633106</v>
      </c>
      <c r="E283" s="1">
        <v>133307</v>
      </c>
      <c r="F283" s="16">
        <v>1259425.3899999999</v>
      </c>
      <c r="G283" s="10">
        <f t="shared" si="24"/>
        <v>8025838.3899999997</v>
      </c>
      <c r="H283" s="21">
        <v>6633106</v>
      </c>
      <c r="I283" s="1">
        <v>538799</v>
      </c>
      <c r="J283" s="25">
        <v>7171905</v>
      </c>
      <c r="K283" s="2">
        <v>6633106</v>
      </c>
      <c r="L283" s="1">
        <v>302115</v>
      </c>
      <c r="M283" s="1">
        <v>1292109</v>
      </c>
      <c r="N283" s="10">
        <f t="shared" si="20"/>
        <v>8227330</v>
      </c>
      <c r="O283" s="11">
        <f t="shared" si="21"/>
        <v>201491.61000000034</v>
      </c>
      <c r="P283" s="13">
        <f t="shared" si="22"/>
        <v>2.5105365970370646E-2</v>
      </c>
      <c r="Q283" s="14">
        <f t="shared" si="23"/>
        <v>66.697167685316714</v>
      </c>
    </row>
    <row r="284" spans="1:17" ht="18" customHeight="1" x14ac:dyDescent="0.2">
      <c r="A284" s="3" t="s">
        <v>558</v>
      </c>
      <c r="B284" s="4" t="s">
        <v>267</v>
      </c>
      <c r="C284" s="20">
        <v>3249.0680000000002</v>
      </c>
      <c r="D284" s="2">
        <v>3984471</v>
      </c>
      <c r="E284" s="1">
        <v>101355</v>
      </c>
      <c r="F284" s="16">
        <v>1624895.5</v>
      </c>
      <c r="G284" s="10">
        <f t="shared" si="24"/>
        <v>5710721.5</v>
      </c>
      <c r="H284" s="21">
        <v>3984471</v>
      </c>
      <c r="I284" s="1">
        <v>328655</v>
      </c>
      <c r="J284" s="25">
        <v>4313126</v>
      </c>
      <c r="K284" s="2">
        <v>3984471</v>
      </c>
      <c r="L284" s="1">
        <v>195987</v>
      </c>
      <c r="M284" s="1">
        <v>1635402</v>
      </c>
      <c r="N284" s="10">
        <f t="shared" si="20"/>
        <v>5815860</v>
      </c>
      <c r="O284" s="11">
        <f t="shared" si="21"/>
        <v>105138.5</v>
      </c>
      <c r="P284" s="13">
        <f t="shared" si="22"/>
        <v>1.8410720957062955E-2</v>
      </c>
      <c r="Q284" s="14">
        <f t="shared" si="23"/>
        <v>32.359587426301943</v>
      </c>
    </row>
    <row r="285" spans="1:17" ht="18" customHeight="1" x14ac:dyDescent="0.2">
      <c r="A285" s="3" t="s">
        <v>271</v>
      </c>
      <c r="B285" s="4" t="s">
        <v>267</v>
      </c>
      <c r="C285" s="20">
        <v>3995.9630000000002</v>
      </c>
      <c r="D285" s="2">
        <v>8277946</v>
      </c>
      <c r="E285" s="1">
        <v>151763</v>
      </c>
      <c r="F285" s="16">
        <v>1815093.54</v>
      </c>
      <c r="G285" s="10">
        <f t="shared" si="24"/>
        <v>10244802.539999999</v>
      </c>
      <c r="H285" s="21">
        <v>8277946</v>
      </c>
      <c r="I285" s="1">
        <v>651656</v>
      </c>
      <c r="J285" s="25">
        <v>8929602</v>
      </c>
      <c r="K285" s="2">
        <v>8277946</v>
      </c>
      <c r="L285" s="1">
        <v>359885</v>
      </c>
      <c r="M285" s="1">
        <v>1850593</v>
      </c>
      <c r="N285" s="10">
        <f t="shared" si="20"/>
        <v>10488424</v>
      </c>
      <c r="O285" s="11">
        <f t="shared" si="21"/>
        <v>243621.46000000089</v>
      </c>
      <c r="P285" s="13">
        <f t="shared" si="22"/>
        <v>2.3780005427025137E-2</v>
      </c>
      <c r="Q285" s="14">
        <f t="shared" si="23"/>
        <v>60.96689583962636</v>
      </c>
    </row>
    <row r="286" spans="1:17" ht="18" customHeight="1" x14ac:dyDescent="0.2">
      <c r="A286" s="3" t="s">
        <v>272</v>
      </c>
      <c r="B286" s="4" t="s">
        <v>267</v>
      </c>
      <c r="C286" s="20">
        <v>4275.5460000000003</v>
      </c>
      <c r="D286" s="2">
        <v>8896625</v>
      </c>
      <c r="E286" s="1">
        <v>192517</v>
      </c>
      <c r="F286" s="16">
        <v>2035115.65</v>
      </c>
      <c r="G286" s="10">
        <f t="shared" si="24"/>
        <v>11124257.65</v>
      </c>
      <c r="H286" s="21">
        <v>8896625</v>
      </c>
      <c r="I286" s="1">
        <v>694325</v>
      </c>
      <c r="J286" s="25">
        <v>9590950</v>
      </c>
      <c r="K286" s="2">
        <v>8896625</v>
      </c>
      <c r="L286" s="1">
        <v>401490</v>
      </c>
      <c r="M286" s="1">
        <v>2079571</v>
      </c>
      <c r="N286" s="10">
        <f t="shared" si="20"/>
        <v>11377686</v>
      </c>
      <c r="O286" s="11">
        <f t="shared" si="21"/>
        <v>253428.34999999963</v>
      </c>
      <c r="P286" s="13">
        <f t="shared" si="22"/>
        <v>2.2781596576918518E-2</v>
      </c>
      <c r="Q286" s="14">
        <f t="shared" si="23"/>
        <v>59.273914957294252</v>
      </c>
    </row>
    <row r="287" spans="1:17" ht="18" customHeight="1" x14ac:dyDescent="0.2">
      <c r="A287" s="3" t="s">
        <v>559</v>
      </c>
      <c r="B287" s="4" t="s">
        <v>267</v>
      </c>
      <c r="C287" s="20">
        <v>6930.79</v>
      </c>
      <c r="D287" s="2">
        <v>11873814</v>
      </c>
      <c r="E287" s="1">
        <v>251253</v>
      </c>
      <c r="F287" s="16">
        <v>3338896.6</v>
      </c>
      <c r="G287" s="10">
        <f t="shared" si="24"/>
        <v>15463963.6</v>
      </c>
      <c r="H287" s="21">
        <v>11873814</v>
      </c>
      <c r="I287" s="1">
        <v>933512</v>
      </c>
      <c r="J287" s="25">
        <v>12807326</v>
      </c>
      <c r="K287" s="2">
        <v>11873814</v>
      </c>
      <c r="L287" s="1">
        <v>535277</v>
      </c>
      <c r="M287" s="1">
        <v>3394980</v>
      </c>
      <c r="N287" s="10">
        <f t="shared" si="20"/>
        <v>15804071</v>
      </c>
      <c r="O287" s="11">
        <f t="shared" si="21"/>
        <v>340107.40000000037</v>
      </c>
      <c r="P287" s="13">
        <f t="shared" si="22"/>
        <v>2.1993546337628497E-2</v>
      </c>
      <c r="Q287" s="14">
        <f t="shared" si="23"/>
        <v>49.071952836545385</v>
      </c>
    </row>
    <row r="288" spans="1:17" ht="18" customHeight="1" x14ac:dyDescent="0.2">
      <c r="A288" s="3" t="s">
        <v>273</v>
      </c>
      <c r="B288" s="4" t="s">
        <v>267</v>
      </c>
      <c r="C288" s="20">
        <v>3177.7269999999999</v>
      </c>
      <c r="D288" s="2">
        <v>3718745</v>
      </c>
      <c r="E288" s="1">
        <v>76654</v>
      </c>
      <c r="F288" s="16">
        <v>1326447.96</v>
      </c>
      <c r="G288" s="10">
        <f t="shared" si="24"/>
        <v>5121846.96</v>
      </c>
      <c r="H288" s="21">
        <v>3718745</v>
      </c>
      <c r="I288" s="1">
        <v>394837</v>
      </c>
      <c r="J288" s="25">
        <v>4113582</v>
      </c>
      <c r="K288" s="2">
        <v>3718745</v>
      </c>
      <c r="L288" s="1">
        <v>209124</v>
      </c>
      <c r="M288" s="1">
        <v>1349971</v>
      </c>
      <c r="N288" s="10">
        <f t="shared" si="20"/>
        <v>5277840</v>
      </c>
      <c r="O288" s="11">
        <f t="shared" si="21"/>
        <v>155993.04000000004</v>
      </c>
      <c r="P288" s="13">
        <f t="shared" si="22"/>
        <v>3.0456403953155218E-2</v>
      </c>
      <c r="Q288" s="14">
        <f t="shared" si="23"/>
        <v>49.089503283321712</v>
      </c>
    </row>
    <row r="289" spans="1:17" ht="18" customHeight="1" x14ac:dyDescent="0.2">
      <c r="A289" s="3" t="s">
        <v>274</v>
      </c>
      <c r="B289" s="4" t="s">
        <v>267</v>
      </c>
      <c r="C289" s="20">
        <v>11428.427</v>
      </c>
      <c r="D289" s="2">
        <v>54112981</v>
      </c>
      <c r="E289" s="1">
        <v>910964</v>
      </c>
      <c r="F289" s="16">
        <v>8715042.8100000005</v>
      </c>
      <c r="G289" s="10">
        <f t="shared" si="24"/>
        <v>63738987.810000002</v>
      </c>
      <c r="H289" s="21">
        <v>54112981</v>
      </c>
      <c r="I289" s="1">
        <v>3148602</v>
      </c>
      <c r="J289" s="25">
        <v>57261583</v>
      </c>
      <c r="K289" s="2">
        <v>54112981</v>
      </c>
      <c r="L289" s="1">
        <v>1842552</v>
      </c>
      <c r="M289" s="1">
        <v>8910085</v>
      </c>
      <c r="N289" s="10">
        <f t="shared" si="20"/>
        <v>64865618</v>
      </c>
      <c r="O289" s="11">
        <f t="shared" si="21"/>
        <v>1126630.1899999976</v>
      </c>
      <c r="P289" s="13">
        <f t="shared" si="22"/>
        <v>1.7675683733139557E-2</v>
      </c>
      <c r="Q289" s="14">
        <f t="shared" si="23"/>
        <v>98.58138744728366</v>
      </c>
    </row>
    <row r="290" spans="1:17" ht="18" customHeight="1" x14ac:dyDescent="0.2">
      <c r="A290" s="3" t="s">
        <v>275</v>
      </c>
      <c r="B290" s="4" t="s">
        <v>267</v>
      </c>
      <c r="C290" s="20">
        <v>3006.701</v>
      </c>
      <c r="D290" s="2">
        <v>6491249</v>
      </c>
      <c r="E290" s="1">
        <v>124011</v>
      </c>
      <c r="F290" s="16">
        <v>1511991.68</v>
      </c>
      <c r="G290" s="10">
        <f t="shared" si="24"/>
        <v>8127251.6799999997</v>
      </c>
      <c r="H290" s="21">
        <v>6491249</v>
      </c>
      <c r="I290" s="1">
        <v>400471</v>
      </c>
      <c r="J290" s="25">
        <v>6891720</v>
      </c>
      <c r="K290" s="2">
        <v>6491249</v>
      </c>
      <c r="L290" s="1">
        <v>239110</v>
      </c>
      <c r="M290" s="1">
        <v>1528559</v>
      </c>
      <c r="N290" s="10">
        <f t="shared" si="20"/>
        <v>8258918</v>
      </c>
      <c r="O290" s="11">
        <f t="shared" si="21"/>
        <v>131666.3200000003</v>
      </c>
      <c r="P290" s="13">
        <f t="shared" si="22"/>
        <v>1.6200595869820571E-2</v>
      </c>
      <c r="Q290" s="14">
        <f t="shared" si="23"/>
        <v>43.790958928074424</v>
      </c>
    </row>
    <row r="291" spans="1:17" ht="18" customHeight="1" x14ac:dyDescent="0.2">
      <c r="A291" s="3" t="s">
        <v>276</v>
      </c>
      <c r="B291" s="4" t="s">
        <v>267</v>
      </c>
      <c r="C291" s="20">
        <v>5956.0919999999996</v>
      </c>
      <c r="D291" s="2">
        <v>4733249</v>
      </c>
      <c r="E291" s="1">
        <v>125849</v>
      </c>
      <c r="F291" s="16">
        <v>2191626.1</v>
      </c>
      <c r="G291" s="10">
        <f t="shared" si="24"/>
        <v>7050724.0999999996</v>
      </c>
      <c r="H291" s="21">
        <v>4733249</v>
      </c>
      <c r="I291" s="1">
        <v>667661</v>
      </c>
      <c r="J291" s="25">
        <v>5400910</v>
      </c>
      <c r="K291" s="2">
        <v>4733249</v>
      </c>
      <c r="L291" s="1">
        <v>351434</v>
      </c>
      <c r="M291" s="1">
        <v>2221477</v>
      </c>
      <c r="N291" s="10">
        <f t="shared" si="20"/>
        <v>7306160</v>
      </c>
      <c r="O291" s="11">
        <f t="shared" si="21"/>
        <v>255435.90000000037</v>
      </c>
      <c r="P291" s="13">
        <f t="shared" si="22"/>
        <v>3.6228321570546264E-2</v>
      </c>
      <c r="Q291" s="14">
        <f t="shared" si="23"/>
        <v>42.886493358396812</v>
      </c>
    </row>
    <row r="292" spans="1:17" ht="18" customHeight="1" x14ac:dyDescent="0.2">
      <c r="A292" s="3" t="s">
        <v>277</v>
      </c>
      <c r="B292" s="4" t="s">
        <v>267</v>
      </c>
      <c r="C292" s="20">
        <v>5295.8549999999996</v>
      </c>
      <c r="D292" s="2">
        <v>10761712</v>
      </c>
      <c r="E292" s="1">
        <v>228117</v>
      </c>
      <c r="F292" s="16">
        <v>2567567.35</v>
      </c>
      <c r="G292" s="10">
        <f t="shared" si="24"/>
        <v>13557396.35</v>
      </c>
      <c r="H292" s="21">
        <v>10761712</v>
      </c>
      <c r="I292" s="1">
        <v>839290</v>
      </c>
      <c r="J292" s="25">
        <v>11601002</v>
      </c>
      <c r="K292" s="2">
        <v>10761712</v>
      </c>
      <c r="L292" s="1">
        <v>482569</v>
      </c>
      <c r="M292" s="1">
        <v>2619893</v>
      </c>
      <c r="N292" s="10">
        <f t="shared" si="20"/>
        <v>13864174</v>
      </c>
      <c r="O292" s="11">
        <f t="shared" si="21"/>
        <v>306777.65000000037</v>
      </c>
      <c r="P292" s="13">
        <f t="shared" si="22"/>
        <v>2.2628065306949618E-2</v>
      </c>
      <c r="Q292" s="14">
        <f t="shared" si="23"/>
        <v>57.927879445339876</v>
      </c>
    </row>
    <row r="293" spans="1:17" ht="18" customHeight="1" x14ac:dyDescent="0.2">
      <c r="A293" s="3" t="s">
        <v>278</v>
      </c>
      <c r="B293" s="4" t="s">
        <v>267</v>
      </c>
      <c r="C293" s="20">
        <v>1747.277</v>
      </c>
      <c r="D293" s="2">
        <v>2536275</v>
      </c>
      <c r="E293" s="1">
        <v>45801</v>
      </c>
      <c r="F293" s="16">
        <v>830435.04</v>
      </c>
      <c r="G293" s="10">
        <f t="shared" si="24"/>
        <v>3412511.04</v>
      </c>
      <c r="H293" s="21">
        <v>2536275</v>
      </c>
      <c r="I293" s="1">
        <v>151140</v>
      </c>
      <c r="J293" s="25">
        <v>2687415</v>
      </c>
      <c r="K293" s="2">
        <v>2536275</v>
      </c>
      <c r="L293" s="1">
        <v>89660</v>
      </c>
      <c r="M293" s="1">
        <v>839195</v>
      </c>
      <c r="N293" s="10">
        <f t="shared" si="20"/>
        <v>3465130</v>
      </c>
      <c r="O293" s="11">
        <f t="shared" si="21"/>
        <v>52618.959999999963</v>
      </c>
      <c r="P293" s="13">
        <f t="shared" si="22"/>
        <v>1.5419425573492053E-2</v>
      </c>
      <c r="Q293" s="14">
        <f t="shared" si="23"/>
        <v>30.114835827404562</v>
      </c>
    </row>
    <row r="294" spans="1:17" ht="18" customHeight="1" x14ac:dyDescent="0.2">
      <c r="A294" s="3" t="s">
        <v>279</v>
      </c>
      <c r="B294" s="4" t="s">
        <v>267</v>
      </c>
      <c r="C294" s="20">
        <v>3810.9920000000002</v>
      </c>
      <c r="D294" s="2">
        <v>9534470</v>
      </c>
      <c r="E294" s="1">
        <v>150624</v>
      </c>
      <c r="F294" s="16">
        <v>2029034.34</v>
      </c>
      <c r="G294" s="10">
        <f t="shared" si="24"/>
        <v>11714128.34</v>
      </c>
      <c r="H294" s="21">
        <v>9534470</v>
      </c>
      <c r="I294" s="1">
        <v>581824</v>
      </c>
      <c r="J294" s="25">
        <v>10116294</v>
      </c>
      <c r="K294" s="2">
        <v>9534470</v>
      </c>
      <c r="L294" s="1">
        <v>330147</v>
      </c>
      <c r="M294" s="1">
        <v>2048958</v>
      </c>
      <c r="N294" s="10">
        <f t="shared" si="20"/>
        <v>11913575</v>
      </c>
      <c r="O294" s="11">
        <f t="shared" si="21"/>
        <v>199446.66000000015</v>
      </c>
      <c r="P294" s="13">
        <f t="shared" si="22"/>
        <v>1.7026163126363712E-2</v>
      </c>
      <c r="Q294" s="14">
        <f t="shared" si="23"/>
        <v>52.33457850344481</v>
      </c>
    </row>
    <row r="295" spans="1:17" ht="18" customHeight="1" x14ac:dyDescent="0.2">
      <c r="A295" s="3" t="s">
        <v>280</v>
      </c>
      <c r="B295" s="4" t="s">
        <v>267</v>
      </c>
      <c r="C295" s="20">
        <v>4502.0129999999999</v>
      </c>
      <c r="D295" s="2">
        <v>9185992</v>
      </c>
      <c r="E295" s="1">
        <v>202676</v>
      </c>
      <c r="F295" s="16">
        <v>2148656.83</v>
      </c>
      <c r="G295" s="10">
        <f t="shared" si="24"/>
        <v>11537324.83</v>
      </c>
      <c r="H295" s="21">
        <v>9185992</v>
      </c>
      <c r="I295" s="1">
        <v>716850</v>
      </c>
      <c r="J295" s="25">
        <v>9902842</v>
      </c>
      <c r="K295" s="2">
        <v>9185992</v>
      </c>
      <c r="L295" s="1">
        <v>416791</v>
      </c>
      <c r="M295" s="1">
        <v>2182076</v>
      </c>
      <c r="N295" s="10">
        <f t="shared" si="20"/>
        <v>11784859</v>
      </c>
      <c r="O295" s="11">
        <f t="shared" si="21"/>
        <v>247534.16999999993</v>
      </c>
      <c r="P295" s="13">
        <f t="shared" si="22"/>
        <v>2.1455075040996304E-2</v>
      </c>
      <c r="Q295" s="14">
        <f t="shared" si="23"/>
        <v>54.982997605737687</v>
      </c>
    </row>
    <row r="296" spans="1:17" ht="18" customHeight="1" x14ac:dyDescent="0.2">
      <c r="A296" s="3" t="s">
        <v>80</v>
      </c>
      <c r="B296" s="4" t="s">
        <v>81</v>
      </c>
      <c r="C296" s="20">
        <v>2036.75</v>
      </c>
      <c r="D296" s="2">
        <v>11117780</v>
      </c>
      <c r="E296" s="1">
        <v>137586</v>
      </c>
      <c r="F296" s="16">
        <v>1281263.02</v>
      </c>
      <c r="G296" s="10">
        <f t="shared" si="24"/>
        <v>12536629.02</v>
      </c>
      <c r="H296" s="21">
        <v>11117780</v>
      </c>
      <c r="I296" s="1">
        <v>485668</v>
      </c>
      <c r="J296" s="25">
        <v>11603448</v>
      </c>
      <c r="K296" s="2">
        <v>11117780</v>
      </c>
      <c r="L296" s="1">
        <v>282588</v>
      </c>
      <c r="M296" s="1">
        <v>1305688</v>
      </c>
      <c r="N296" s="10">
        <f t="shared" si="20"/>
        <v>12706056</v>
      </c>
      <c r="O296" s="11">
        <f t="shared" si="21"/>
        <v>169426.98000000045</v>
      </c>
      <c r="P296" s="13">
        <f t="shared" si="22"/>
        <v>1.3514556403456569E-2</v>
      </c>
      <c r="Q296" s="14">
        <f t="shared" si="23"/>
        <v>83.184966245243871</v>
      </c>
    </row>
    <row r="297" spans="1:17" ht="18" customHeight="1" x14ac:dyDescent="0.2">
      <c r="A297" s="3" t="s">
        <v>560</v>
      </c>
      <c r="B297" s="4" t="s">
        <v>81</v>
      </c>
      <c r="C297" s="20">
        <v>1331.3979999999999</v>
      </c>
      <c r="D297" s="2">
        <v>7386012</v>
      </c>
      <c r="E297" s="1">
        <v>113347</v>
      </c>
      <c r="F297" s="16">
        <v>796121.29</v>
      </c>
      <c r="G297" s="10">
        <f t="shared" si="24"/>
        <v>8295480.29</v>
      </c>
      <c r="H297" s="21">
        <v>7386012</v>
      </c>
      <c r="I297" s="1">
        <v>333845</v>
      </c>
      <c r="J297" s="25">
        <v>7719857</v>
      </c>
      <c r="K297" s="2">
        <v>7386012</v>
      </c>
      <c r="L297" s="1">
        <v>205214</v>
      </c>
      <c r="M297" s="1">
        <v>805468</v>
      </c>
      <c r="N297" s="10">
        <f t="shared" si="20"/>
        <v>8396694</v>
      </c>
      <c r="O297" s="11">
        <f t="shared" si="21"/>
        <v>101213.70999999996</v>
      </c>
      <c r="P297" s="13">
        <f t="shared" si="22"/>
        <v>1.2201066901697137E-2</v>
      </c>
      <c r="Q297" s="14">
        <f t="shared" si="23"/>
        <v>76.020626439276583</v>
      </c>
    </row>
    <row r="298" spans="1:17" ht="18" customHeight="1" x14ac:dyDescent="0.2">
      <c r="A298" s="3" t="s">
        <v>82</v>
      </c>
      <c r="B298" s="4" t="s">
        <v>81</v>
      </c>
      <c r="C298" s="20">
        <v>1550.749</v>
      </c>
      <c r="D298" s="2">
        <v>9689897</v>
      </c>
      <c r="E298" s="1">
        <v>144535</v>
      </c>
      <c r="F298" s="16">
        <v>1132680.93</v>
      </c>
      <c r="G298" s="10">
        <f t="shared" si="24"/>
        <v>10967112.93</v>
      </c>
      <c r="H298" s="21">
        <v>9689897</v>
      </c>
      <c r="I298" s="1">
        <v>398381</v>
      </c>
      <c r="J298" s="25">
        <v>10088278</v>
      </c>
      <c r="K298" s="2">
        <v>9689897</v>
      </c>
      <c r="L298" s="1">
        <v>250282</v>
      </c>
      <c r="M298" s="1">
        <v>1145081</v>
      </c>
      <c r="N298" s="10">
        <f t="shared" si="20"/>
        <v>11085260</v>
      </c>
      <c r="O298" s="11">
        <f t="shared" si="21"/>
        <v>118147.0700000003</v>
      </c>
      <c r="P298" s="13">
        <f t="shared" si="22"/>
        <v>1.0772850681314203E-2</v>
      </c>
      <c r="Q298" s="14">
        <f t="shared" si="23"/>
        <v>76.187100555925099</v>
      </c>
    </row>
    <row r="299" spans="1:17" ht="18" customHeight="1" x14ac:dyDescent="0.2">
      <c r="A299" s="3" t="s">
        <v>83</v>
      </c>
      <c r="B299" s="4" t="s">
        <v>81</v>
      </c>
      <c r="C299" s="20">
        <v>1337.828</v>
      </c>
      <c r="D299" s="2">
        <v>3054709</v>
      </c>
      <c r="E299" s="1">
        <v>46373</v>
      </c>
      <c r="F299" s="16">
        <v>629713.67000000004</v>
      </c>
      <c r="G299" s="10">
        <f t="shared" si="24"/>
        <v>3730795.67</v>
      </c>
      <c r="H299" s="21">
        <v>3054709</v>
      </c>
      <c r="I299" s="1">
        <v>192849</v>
      </c>
      <c r="J299" s="25">
        <v>3247558</v>
      </c>
      <c r="K299" s="2">
        <v>3054709</v>
      </c>
      <c r="L299" s="1">
        <v>107356</v>
      </c>
      <c r="M299" s="1">
        <v>639346</v>
      </c>
      <c r="N299" s="10">
        <f t="shared" si="20"/>
        <v>3801411</v>
      </c>
      <c r="O299" s="11">
        <f t="shared" si="21"/>
        <v>70615.330000000075</v>
      </c>
      <c r="P299" s="13">
        <f t="shared" si="22"/>
        <v>1.8927686275566003E-2</v>
      </c>
      <c r="Q299" s="14">
        <f t="shared" si="23"/>
        <v>52.78356410540075</v>
      </c>
    </row>
    <row r="300" spans="1:17" ht="18" customHeight="1" x14ac:dyDescent="0.2">
      <c r="A300" s="3" t="s">
        <v>84</v>
      </c>
      <c r="B300" s="4" t="s">
        <v>81</v>
      </c>
      <c r="C300" s="20">
        <v>3411.9319999999998</v>
      </c>
      <c r="D300" s="2">
        <v>21804576</v>
      </c>
      <c r="E300" s="1">
        <v>342157</v>
      </c>
      <c r="F300" s="16">
        <v>2439290.9</v>
      </c>
      <c r="G300" s="10">
        <f t="shared" si="24"/>
        <v>24586023.899999999</v>
      </c>
      <c r="H300" s="21">
        <v>21804576</v>
      </c>
      <c r="I300" s="1">
        <v>1069647</v>
      </c>
      <c r="J300" s="25">
        <v>22874223</v>
      </c>
      <c r="K300" s="2">
        <v>21804576</v>
      </c>
      <c r="L300" s="1">
        <v>644998</v>
      </c>
      <c r="M300" s="1">
        <v>2509791</v>
      </c>
      <c r="N300" s="10">
        <f t="shared" si="20"/>
        <v>24959365</v>
      </c>
      <c r="O300" s="11">
        <f t="shared" si="21"/>
        <v>373341.10000000149</v>
      </c>
      <c r="P300" s="13">
        <f t="shared" si="22"/>
        <v>1.5185094650461212E-2</v>
      </c>
      <c r="Q300" s="14">
        <f t="shared" si="23"/>
        <v>109.42219833220636</v>
      </c>
    </row>
    <row r="301" spans="1:17" ht="18" customHeight="1" x14ac:dyDescent="0.2">
      <c r="A301" s="3" t="s">
        <v>85</v>
      </c>
      <c r="B301" s="4" t="s">
        <v>81</v>
      </c>
      <c r="C301" s="20">
        <v>1224.893</v>
      </c>
      <c r="D301" s="2">
        <v>7124943</v>
      </c>
      <c r="E301" s="1">
        <v>89776</v>
      </c>
      <c r="F301" s="16">
        <v>756122.8</v>
      </c>
      <c r="G301" s="10">
        <f t="shared" si="24"/>
        <v>7970841.7999999998</v>
      </c>
      <c r="H301" s="21">
        <v>7124943</v>
      </c>
      <c r="I301" s="1">
        <v>285460</v>
      </c>
      <c r="J301" s="25">
        <v>7410403</v>
      </c>
      <c r="K301" s="2">
        <v>7124943</v>
      </c>
      <c r="L301" s="1">
        <v>171208</v>
      </c>
      <c r="M301" s="1">
        <v>766214</v>
      </c>
      <c r="N301" s="10">
        <f t="shared" si="20"/>
        <v>8062365</v>
      </c>
      <c r="O301" s="11">
        <f t="shared" si="21"/>
        <v>91523.200000000186</v>
      </c>
      <c r="P301" s="13">
        <f t="shared" si="22"/>
        <v>1.1482250218540303E-2</v>
      </c>
      <c r="Q301" s="14">
        <f t="shared" si="23"/>
        <v>74.719342832394489</v>
      </c>
    </row>
    <row r="302" spans="1:17" ht="18" customHeight="1" x14ac:dyDescent="0.2">
      <c r="A302" s="3" t="s">
        <v>86</v>
      </c>
      <c r="B302" s="4" t="s">
        <v>81</v>
      </c>
      <c r="C302" s="20">
        <v>846.923</v>
      </c>
      <c r="D302" s="2">
        <v>4573983</v>
      </c>
      <c r="E302" s="1">
        <v>58176</v>
      </c>
      <c r="F302" s="16">
        <v>452936.45</v>
      </c>
      <c r="G302" s="10">
        <f t="shared" si="24"/>
        <v>5085095.45</v>
      </c>
      <c r="H302" s="21">
        <v>4573983</v>
      </c>
      <c r="I302" s="1">
        <v>205704</v>
      </c>
      <c r="J302" s="25">
        <v>4779687</v>
      </c>
      <c r="K302" s="2">
        <v>4573983</v>
      </c>
      <c r="L302" s="1">
        <v>119597</v>
      </c>
      <c r="M302" s="1">
        <v>464119</v>
      </c>
      <c r="N302" s="10">
        <f t="shared" si="20"/>
        <v>5157699</v>
      </c>
      <c r="O302" s="11">
        <f t="shared" si="21"/>
        <v>72603.549999999814</v>
      </c>
      <c r="P302" s="13">
        <f t="shared" si="22"/>
        <v>1.4277716261943482E-2</v>
      </c>
      <c r="Q302" s="14">
        <f t="shared" si="23"/>
        <v>85.726270274865385</v>
      </c>
    </row>
    <row r="303" spans="1:17" ht="18" customHeight="1" x14ac:dyDescent="0.2">
      <c r="A303" s="3" t="s">
        <v>87</v>
      </c>
      <c r="B303" s="4" t="s">
        <v>81</v>
      </c>
      <c r="C303" s="20">
        <v>1370.1690000000001</v>
      </c>
      <c r="D303" s="2">
        <v>5505038</v>
      </c>
      <c r="E303" s="1">
        <v>96407</v>
      </c>
      <c r="F303" s="16">
        <v>998128.21</v>
      </c>
      <c r="G303" s="10">
        <f t="shared" si="24"/>
        <v>6599573.21</v>
      </c>
      <c r="H303" s="21">
        <v>5505038</v>
      </c>
      <c r="I303" s="1">
        <v>287586</v>
      </c>
      <c r="J303" s="25">
        <v>5792624</v>
      </c>
      <c r="K303" s="2">
        <v>5505038</v>
      </c>
      <c r="L303" s="1">
        <v>176001</v>
      </c>
      <c r="M303" s="1">
        <v>1012789</v>
      </c>
      <c r="N303" s="10">
        <f t="shared" si="20"/>
        <v>6693828</v>
      </c>
      <c r="O303" s="11">
        <f t="shared" si="21"/>
        <v>94254.790000000037</v>
      </c>
      <c r="P303" s="13">
        <f t="shared" si="22"/>
        <v>1.4281952332490307E-2</v>
      </c>
      <c r="Q303" s="14">
        <f t="shared" si="23"/>
        <v>68.79063093676767</v>
      </c>
    </row>
    <row r="304" spans="1:17" ht="18" customHeight="1" x14ac:dyDescent="0.2">
      <c r="A304" s="3" t="s">
        <v>281</v>
      </c>
      <c r="B304" s="4" t="s">
        <v>282</v>
      </c>
      <c r="C304" s="20">
        <v>1524.587</v>
      </c>
      <c r="D304" s="2">
        <v>4395961</v>
      </c>
      <c r="E304" s="1">
        <v>68306</v>
      </c>
      <c r="F304" s="16">
        <v>815463.2</v>
      </c>
      <c r="G304" s="10">
        <f t="shared" si="24"/>
        <v>5279730.2</v>
      </c>
      <c r="H304" s="21">
        <v>4395961</v>
      </c>
      <c r="I304" s="1">
        <v>256794</v>
      </c>
      <c r="J304" s="25">
        <v>4652755</v>
      </c>
      <c r="K304" s="2">
        <v>4395961</v>
      </c>
      <c r="L304" s="1">
        <v>146774</v>
      </c>
      <c r="M304" s="1">
        <v>826217</v>
      </c>
      <c r="N304" s="10">
        <f t="shared" si="20"/>
        <v>5368952</v>
      </c>
      <c r="O304" s="11">
        <f t="shared" si="21"/>
        <v>89221.799999999814</v>
      </c>
      <c r="P304" s="13">
        <f t="shared" si="22"/>
        <v>1.6898931691623147E-2</v>
      </c>
      <c r="Q304" s="14">
        <f t="shared" si="23"/>
        <v>58.521947255223751</v>
      </c>
    </row>
    <row r="305" spans="1:17" ht="18" customHeight="1" x14ac:dyDescent="0.2">
      <c r="A305" s="3" t="s">
        <v>283</v>
      </c>
      <c r="B305" s="4" t="s">
        <v>282</v>
      </c>
      <c r="C305" s="20">
        <v>4819.7030000000004</v>
      </c>
      <c r="D305" s="2">
        <v>9553836</v>
      </c>
      <c r="E305" s="1">
        <v>181147</v>
      </c>
      <c r="F305" s="16">
        <v>2156439.86</v>
      </c>
      <c r="G305" s="10">
        <f t="shared" si="24"/>
        <v>11891422.859999999</v>
      </c>
      <c r="H305" s="21">
        <v>9553836</v>
      </c>
      <c r="I305" s="1">
        <v>721194</v>
      </c>
      <c r="J305" s="25">
        <v>10275030</v>
      </c>
      <c r="K305" s="2">
        <v>9553836</v>
      </c>
      <c r="L305" s="1">
        <v>405990</v>
      </c>
      <c r="M305" s="1">
        <v>2198591</v>
      </c>
      <c r="N305" s="10">
        <f t="shared" si="20"/>
        <v>12158417</v>
      </c>
      <c r="O305" s="11">
        <f t="shared" si="21"/>
        <v>266994.1400000006</v>
      </c>
      <c r="P305" s="13">
        <f t="shared" si="22"/>
        <v>2.2452665517270202E-2</v>
      </c>
      <c r="Q305" s="14">
        <f t="shared" si="23"/>
        <v>55.39638853265452</v>
      </c>
    </row>
    <row r="306" spans="1:17" ht="18" customHeight="1" x14ac:dyDescent="0.2">
      <c r="A306" s="3" t="s">
        <v>561</v>
      </c>
      <c r="B306" s="4" t="s">
        <v>282</v>
      </c>
      <c r="C306" s="20">
        <v>2514.2869999999998</v>
      </c>
      <c r="D306" s="2">
        <v>4611559</v>
      </c>
      <c r="E306" s="1">
        <v>98616</v>
      </c>
      <c r="F306" s="16">
        <v>1069762.8999999999</v>
      </c>
      <c r="G306" s="10">
        <f t="shared" si="24"/>
        <v>5779937.9000000004</v>
      </c>
      <c r="H306" s="21">
        <v>4611559</v>
      </c>
      <c r="I306" s="1">
        <v>347454</v>
      </c>
      <c r="J306" s="25">
        <v>4959013</v>
      </c>
      <c r="K306" s="2">
        <v>4611559</v>
      </c>
      <c r="L306" s="1">
        <v>202216</v>
      </c>
      <c r="M306" s="1">
        <v>1089344</v>
      </c>
      <c r="N306" s="10">
        <f t="shared" si="20"/>
        <v>5903119</v>
      </c>
      <c r="O306" s="11">
        <f t="shared" si="21"/>
        <v>123181.09999999963</v>
      </c>
      <c r="P306" s="13">
        <f t="shared" si="22"/>
        <v>2.1311837969746981E-2</v>
      </c>
      <c r="Q306" s="14">
        <f t="shared" si="23"/>
        <v>48.992457901583883</v>
      </c>
    </row>
    <row r="307" spans="1:17" ht="18" customHeight="1" x14ac:dyDescent="0.2">
      <c r="A307" s="3" t="s">
        <v>284</v>
      </c>
      <c r="B307" s="4" t="s">
        <v>282</v>
      </c>
      <c r="C307" s="20">
        <v>4975.2759999999998</v>
      </c>
      <c r="D307" s="2">
        <v>25965110</v>
      </c>
      <c r="E307" s="1">
        <v>408640</v>
      </c>
      <c r="F307" s="16">
        <v>2449946.2000000002</v>
      </c>
      <c r="G307" s="10">
        <f t="shared" si="24"/>
        <v>28823696.199999999</v>
      </c>
      <c r="H307" s="21">
        <v>25965110</v>
      </c>
      <c r="I307" s="1">
        <v>1534481</v>
      </c>
      <c r="J307" s="25">
        <v>27499591</v>
      </c>
      <c r="K307" s="2">
        <v>25965110</v>
      </c>
      <c r="L307" s="1">
        <v>876510</v>
      </c>
      <c r="M307" s="1">
        <v>2549826</v>
      </c>
      <c r="N307" s="10">
        <f t="shared" si="20"/>
        <v>29391446</v>
      </c>
      <c r="O307" s="11">
        <f t="shared" si="21"/>
        <v>567749.80000000075</v>
      </c>
      <c r="P307" s="13">
        <f t="shared" si="22"/>
        <v>1.9697328061624546E-2</v>
      </c>
      <c r="Q307" s="14">
        <f t="shared" si="23"/>
        <v>114.11423205466406</v>
      </c>
    </row>
    <row r="308" spans="1:17" ht="18" customHeight="1" x14ac:dyDescent="0.2">
      <c r="A308" s="3" t="s">
        <v>285</v>
      </c>
      <c r="B308" s="4" t="s">
        <v>282</v>
      </c>
      <c r="C308" s="20">
        <v>2426.076</v>
      </c>
      <c r="D308" s="2">
        <v>7335809</v>
      </c>
      <c r="E308" s="1">
        <v>128939</v>
      </c>
      <c r="F308" s="16">
        <v>1195171.8700000001</v>
      </c>
      <c r="G308" s="10">
        <f t="shared" si="24"/>
        <v>8659919.870000001</v>
      </c>
      <c r="H308" s="21">
        <v>7335809</v>
      </c>
      <c r="I308" s="1">
        <v>403660</v>
      </c>
      <c r="J308" s="25">
        <v>7739469</v>
      </c>
      <c r="K308" s="2">
        <v>7335809</v>
      </c>
      <c r="L308" s="1">
        <v>243013</v>
      </c>
      <c r="M308" s="1">
        <v>1212364</v>
      </c>
      <c r="N308" s="10">
        <f t="shared" si="20"/>
        <v>8791186</v>
      </c>
      <c r="O308" s="11">
        <f t="shared" si="21"/>
        <v>131266.12999999896</v>
      </c>
      <c r="P308" s="13">
        <f t="shared" si="22"/>
        <v>1.5157891986360717E-2</v>
      </c>
      <c r="Q308" s="14">
        <f t="shared" si="23"/>
        <v>54.106355283181138</v>
      </c>
    </row>
    <row r="309" spans="1:17" ht="18" customHeight="1" x14ac:dyDescent="0.2">
      <c r="A309" s="3" t="s">
        <v>286</v>
      </c>
      <c r="B309" s="4" t="s">
        <v>282</v>
      </c>
      <c r="C309" s="20">
        <v>3454.0659999999998</v>
      </c>
      <c r="D309" s="2">
        <v>5928890</v>
      </c>
      <c r="E309" s="1">
        <v>115826</v>
      </c>
      <c r="F309" s="16">
        <v>1282612.8700000001</v>
      </c>
      <c r="G309" s="10">
        <f t="shared" si="24"/>
        <v>7327328.8700000001</v>
      </c>
      <c r="H309" s="21">
        <v>5928890</v>
      </c>
      <c r="I309" s="1">
        <v>498629</v>
      </c>
      <c r="J309" s="25">
        <v>6427519</v>
      </c>
      <c r="K309" s="2">
        <v>5928890</v>
      </c>
      <c r="L309" s="1">
        <v>275186</v>
      </c>
      <c r="M309" s="1">
        <v>1317513</v>
      </c>
      <c r="N309" s="10">
        <f t="shared" si="20"/>
        <v>7521589</v>
      </c>
      <c r="O309" s="11">
        <f t="shared" si="21"/>
        <v>194260.12999999989</v>
      </c>
      <c r="P309" s="13">
        <f t="shared" si="22"/>
        <v>2.65117252748613E-2</v>
      </c>
      <c r="Q309" s="14">
        <f t="shared" si="23"/>
        <v>56.241001185269738</v>
      </c>
    </row>
    <row r="310" spans="1:17" ht="18" customHeight="1" x14ac:dyDescent="0.2">
      <c r="A310" s="3" t="s">
        <v>433</v>
      </c>
      <c r="B310" s="4" t="s">
        <v>434</v>
      </c>
      <c r="C310" s="20">
        <v>19117.878000000001</v>
      </c>
      <c r="D310" s="2">
        <v>96396519</v>
      </c>
      <c r="E310" s="1">
        <v>1517850</v>
      </c>
      <c r="F310" s="16">
        <v>9147123.8000000007</v>
      </c>
      <c r="G310" s="10">
        <f t="shared" si="24"/>
        <v>107061492.8</v>
      </c>
      <c r="H310" s="21">
        <v>96396519</v>
      </c>
      <c r="I310" s="1">
        <v>5247827</v>
      </c>
      <c r="J310" s="25">
        <v>101644346</v>
      </c>
      <c r="K310" s="2">
        <v>96396519</v>
      </c>
      <c r="L310" s="1">
        <v>3070773</v>
      </c>
      <c r="M310" s="1">
        <v>9439459</v>
      </c>
      <c r="N310" s="10">
        <f t="shared" si="20"/>
        <v>108906751</v>
      </c>
      <c r="O310" s="11">
        <f t="shared" si="21"/>
        <v>1845258.200000003</v>
      </c>
      <c r="P310" s="13">
        <f t="shared" si="22"/>
        <v>1.7235498513430061E-2</v>
      </c>
      <c r="Q310" s="14">
        <f t="shared" si="23"/>
        <v>96.520032191857425</v>
      </c>
    </row>
    <row r="311" spans="1:17" ht="18" customHeight="1" x14ac:dyDescent="0.2">
      <c r="A311" s="3" t="s">
        <v>435</v>
      </c>
      <c r="B311" s="4" t="s">
        <v>434</v>
      </c>
      <c r="C311" s="20">
        <v>1596.7370000000001</v>
      </c>
      <c r="D311" s="2">
        <v>3906924</v>
      </c>
      <c r="E311" s="1">
        <v>78861</v>
      </c>
      <c r="F311" s="16">
        <v>856835.01</v>
      </c>
      <c r="G311" s="10">
        <f t="shared" si="24"/>
        <v>4842620.01</v>
      </c>
      <c r="H311" s="21">
        <v>3906924</v>
      </c>
      <c r="I311" s="1">
        <v>278027</v>
      </c>
      <c r="J311" s="25">
        <v>4184951</v>
      </c>
      <c r="K311" s="2">
        <v>3906924</v>
      </c>
      <c r="L311" s="1">
        <v>161790</v>
      </c>
      <c r="M311" s="1">
        <v>879646</v>
      </c>
      <c r="N311" s="10">
        <f t="shared" si="20"/>
        <v>4948360</v>
      </c>
      <c r="O311" s="11">
        <f t="shared" si="21"/>
        <v>105739.99000000022</v>
      </c>
      <c r="P311" s="13">
        <f t="shared" si="22"/>
        <v>2.183528539956622E-2</v>
      </c>
      <c r="Q311" s="14">
        <f t="shared" si="23"/>
        <v>66.222546355473824</v>
      </c>
    </row>
    <row r="312" spans="1:17" ht="18" customHeight="1" x14ac:dyDescent="0.2">
      <c r="A312" s="3" t="s">
        <v>436</v>
      </c>
      <c r="B312" s="4" t="s">
        <v>434</v>
      </c>
      <c r="C312" s="20">
        <v>8422.7459999999992</v>
      </c>
      <c r="D312" s="2">
        <v>10705520</v>
      </c>
      <c r="E312" s="1">
        <v>214817</v>
      </c>
      <c r="F312" s="16">
        <v>2968997.64</v>
      </c>
      <c r="G312" s="10">
        <f t="shared" si="24"/>
        <v>13889334.640000001</v>
      </c>
      <c r="H312" s="21">
        <v>10705520</v>
      </c>
      <c r="I312" s="1">
        <v>979060</v>
      </c>
      <c r="J312" s="25">
        <v>11684580</v>
      </c>
      <c r="K312" s="2">
        <v>10705520</v>
      </c>
      <c r="L312" s="1">
        <v>532997</v>
      </c>
      <c r="M312" s="1">
        <v>3032278</v>
      </c>
      <c r="N312" s="10">
        <f t="shared" si="20"/>
        <v>14270795</v>
      </c>
      <c r="O312" s="11">
        <f t="shared" si="21"/>
        <v>381460.3599999994</v>
      </c>
      <c r="P312" s="13">
        <f t="shared" si="22"/>
        <v>2.7464264479698602E-2</v>
      </c>
      <c r="Q312" s="14">
        <f t="shared" si="23"/>
        <v>45.289310635747469</v>
      </c>
    </row>
    <row r="313" spans="1:17" ht="18" customHeight="1" x14ac:dyDescent="0.2">
      <c r="A313" s="3" t="s">
        <v>437</v>
      </c>
      <c r="B313" s="4" t="s">
        <v>434</v>
      </c>
      <c r="C313" s="20">
        <v>1773.711</v>
      </c>
      <c r="D313" s="2">
        <v>6713214</v>
      </c>
      <c r="E313" s="1">
        <v>128429</v>
      </c>
      <c r="F313" s="16">
        <v>1106571.25</v>
      </c>
      <c r="G313" s="10">
        <f t="shared" si="24"/>
        <v>7948214.25</v>
      </c>
      <c r="H313" s="21">
        <v>6713214</v>
      </c>
      <c r="I313" s="1">
        <v>400295</v>
      </c>
      <c r="J313" s="25">
        <v>7113509</v>
      </c>
      <c r="K313" s="2">
        <v>6713214</v>
      </c>
      <c r="L313" s="1">
        <v>238685</v>
      </c>
      <c r="M313" s="1">
        <v>1133775</v>
      </c>
      <c r="N313" s="10">
        <f t="shared" si="20"/>
        <v>8085674</v>
      </c>
      <c r="O313" s="11">
        <f t="shared" si="21"/>
        <v>137459.75</v>
      </c>
      <c r="P313" s="13">
        <f t="shared" si="22"/>
        <v>1.7294419309343605E-2</v>
      </c>
      <c r="Q313" s="14">
        <f t="shared" si="23"/>
        <v>77.498391789868805</v>
      </c>
    </row>
    <row r="314" spans="1:17" ht="18" customHeight="1" x14ac:dyDescent="0.2">
      <c r="A314" s="3" t="s">
        <v>438</v>
      </c>
      <c r="B314" s="4" t="s">
        <v>434</v>
      </c>
      <c r="C314" s="20">
        <v>2334.6179999999999</v>
      </c>
      <c r="D314" s="2">
        <v>5418397</v>
      </c>
      <c r="E314" s="1">
        <v>85745</v>
      </c>
      <c r="F314" s="16">
        <v>1276342.95</v>
      </c>
      <c r="G314" s="10">
        <f t="shared" si="24"/>
        <v>6780484.9500000002</v>
      </c>
      <c r="H314" s="21">
        <v>5418397</v>
      </c>
      <c r="I314" s="1">
        <v>310994</v>
      </c>
      <c r="J314" s="25">
        <v>5729391</v>
      </c>
      <c r="K314" s="2">
        <v>5418397</v>
      </c>
      <c r="L314" s="1">
        <v>179523</v>
      </c>
      <c r="M314" s="1">
        <v>1295700</v>
      </c>
      <c r="N314" s="10">
        <f t="shared" si="20"/>
        <v>6893620</v>
      </c>
      <c r="O314" s="11">
        <f t="shared" si="21"/>
        <v>113135.04999999981</v>
      </c>
      <c r="P314" s="13">
        <f t="shared" si="22"/>
        <v>1.6685392097212724E-2</v>
      </c>
      <c r="Q314" s="14">
        <f t="shared" si="23"/>
        <v>48.459769435513572</v>
      </c>
    </row>
    <row r="315" spans="1:17" ht="18" customHeight="1" x14ac:dyDescent="0.2">
      <c r="A315" s="3" t="s">
        <v>439</v>
      </c>
      <c r="B315" s="4" t="s">
        <v>434</v>
      </c>
      <c r="C315" s="20">
        <v>9470.2739999999994</v>
      </c>
      <c r="D315" s="2">
        <v>6674684</v>
      </c>
      <c r="E315" s="1">
        <v>144815</v>
      </c>
      <c r="F315" s="16">
        <v>3276903.16</v>
      </c>
      <c r="G315" s="10">
        <f t="shared" si="24"/>
        <v>10096402.16</v>
      </c>
      <c r="H315" s="21">
        <v>6674684</v>
      </c>
      <c r="I315" s="1">
        <v>746908</v>
      </c>
      <c r="J315" s="25">
        <v>7421592</v>
      </c>
      <c r="K315" s="2">
        <v>6674684</v>
      </c>
      <c r="L315" s="1">
        <v>395486</v>
      </c>
      <c r="M315" s="1">
        <v>3332021</v>
      </c>
      <c r="N315" s="10">
        <f t="shared" si="20"/>
        <v>10402191</v>
      </c>
      <c r="O315" s="11">
        <f t="shared" si="21"/>
        <v>305788.83999999985</v>
      </c>
      <c r="P315" s="13">
        <f t="shared" si="22"/>
        <v>3.0286911629914696E-2</v>
      </c>
      <c r="Q315" s="14">
        <f t="shared" si="23"/>
        <v>32.289333972807952</v>
      </c>
    </row>
    <row r="316" spans="1:17" ht="18" customHeight="1" x14ac:dyDescent="0.2">
      <c r="A316" s="3" t="s">
        <v>440</v>
      </c>
      <c r="B316" s="4" t="s">
        <v>434</v>
      </c>
      <c r="C316" s="20">
        <v>1719.2470000000001</v>
      </c>
      <c r="D316" s="2">
        <v>2180851</v>
      </c>
      <c r="E316" s="1">
        <v>36252</v>
      </c>
      <c r="F316" s="16">
        <v>785840.86</v>
      </c>
      <c r="G316" s="10">
        <f t="shared" si="24"/>
        <v>3002943.86</v>
      </c>
      <c r="H316" s="21">
        <v>2180851</v>
      </c>
      <c r="I316" s="1">
        <v>140217</v>
      </c>
      <c r="J316" s="25">
        <v>2321068</v>
      </c>
      <c r="K316" s="2">
        <v>2180851</v>
      </c>
      <c r="L316" s="1">
        <v>79579</v>
      </c>
      <c r="M316" s="1">
        <v>799791</v>
      </c>
      <c r="N316" s="10">
        <f t="shared" si="20"/>
        <v>3060221</v>
      </c>
      <c r="O316" s="11">
        <f t="shared" si="21"/>
        <v>57277.14000000013</v>
      </c>
      <c r="P316" s="13">
        <f t="shared" si="22"/>
        <v>1.9073663268550128E-2</v>
      </c>
      <c r="Q316" s="14">
        <f t="shared" si="23"/>
        <v>33.315247896317473</v>
      </c>
    </row>
    <row r="317" spans="1:17" ht="18" customHeight="1" x14ac:dyDescent="0.2">
      <c r="A317" s="3" t="s">
        <v>441</v>
      </c>
      <c r="B317" s="4" t="s">
        <v>434</v>
      </c>
      <c r="C317" s="20">
        <v>3190.3229999999999</v>
      </c>
      <c r="D317" s="2">
        <v>4253011</v>
      </c>
      <c r="E317" s="1">
        <v>57164</v>
      </c>
      <c r="F317" s="16">
        <v>1145424.93</v>
      </c>
      <c r="G317" s="10">
        <f t="shared" si="24"/>
        <v>5455599.9299999997</v>
      </c>
      <c r="H317" s="21">
        <v>4253011</v>
      </c>
      <c r="I317" s="1">
        <v>197662</v>
      </c>
      <c r="J317" s="25">
        <v>4450673</v>
      </c>
      <c r="K317" s="2">
        <v>4253011</v>
      </c>
      <c r="L317" s="1">
        <v>115658</v>
      </c>
      <c r="M317" s="1">
        <v>1154387</v>
      </c>
      <c r="N317" s="10">
        <f t="shared" si="20"/>
        <v>5523056</v>
      </c>
      <c r="O317" s="11">
        <f t="shared" si="21"/>
        <v>67456.070000000298</v>
      </c>
      <c r="P317" s="13">
        <f t="shared" si="22"/>
        <v>1.2364555844548576E-2</v>
      </c>
      <c r="Q317" s="14">
        <f t="shared" si="23"/>
        <v>21.143962539216343</v>
      </c>
    </row>
    <row r="318" spans="1:17" ht="18" customHeight="1" x14ac:dyDescent="0.2">
      <c r="A318" s="3" t="s">
        <v>442</v>
      </c>
      <c r="B318" s="4" t="s">
        <v>434</v>
      </c>
      <c r="C318" s="20">
        <v>4352.5309999999999</v>
      </c>
      <c r="D318" s="2">
        <v>7018708</v>
      </c>
      <c r="E318" s="1">
        <v>150443</v>
      </c>
      <c r="F318" s="16">
        <v>1753259.78</v>
      </c>
      <c r="G318" s="10">
        <f t="shared" si="24"/>
        <v>8922410.7799999993</v>
      </c>
      <c r="H318" s="21">
        <v>7018708</v>
      </c>
      <c r="I318" s="1">
        <v>717493</v>
      </c>
      <c r="J318" s="25">
        <v>7736201</v>
      </c>
      <c r="K318" s="2">
        <v>7018708</v>
      </c>
      <c r="L318" s="1">
        <v>386514</v>
      </c>
      <c r="M318" s="1">
        <v>1806170</v>
      </c>
      <c r="N318" s="10">
        <f t="shared" si="20"/>
        <v>9211392</v>
      </c>
      <c r="O318" s="11">
        <f t="shared" si="21"/>
        <v>288981.22000000067</v>
      </c>
      <c r="P318" s="13">
        <f t="shared" si="22"/>
        <v>3.2388244290182826E-2</v>
      </c>
      <c r="Q318" s="14">
        <f t="shared" si="23"/>
        <v>66.39383384058624</v>
      </c>
    </row>
    <row r="319" spans="1:17" ht="18" customHeight="1" x14ac:dyDescent="0.2">
      <c r="A319" s="3" t="s">
        <v>376</v>
      </c>
      <c r="B319" s="4" t="s">
        <v>377</v>
      </c>
      <c r="C319" s="20">
        <v>2908.1309999999999</v>
      </c>
      <c r="D319" s="2">
        <v>6981342</v>
      </c>
      <c r="E319" s="1">
        <v>119491</v>
      </c>
      <c r="F319" s="16">
        <v>1392792.28</v>
      </c>
      <c r="G319" s="10">
        <f t="shared" si="24"/>
        <v>8493625.2799999993</v>
      </c>
      <c r="H319" s="21">
        <v>6981342</v>
      </c>
      <c r="I319" s="1">
        <v>475091</v>
      </c>
      <c r="J319" s="25">
        <v>7456433</v>
      </c>
      <c r="K319" s="2">
        <v>6981342</v>
      </c>
      <c r="L319" s="1">
        <v>267539</v>
      </c>
      <c r="M319" s="1">
        <v>1410035</v>
      </c>
      <c r="N319" s="10">
        <f t="shared" si="20"/>
        <v>8658916</v>
      </c>
      <c r="O319" s="11">
        <f t="shared" si="21"/>
        <v>165290.72000000067</v>
      </c>
      <c r="P319" s="13">
        <f t="shared" si="22"/>
        <v>1.9460561839149172E-2</v>
      </c>
      <c r="Q319" s="14">
        <f t="shared" si="23"/>
        <v>56.837439578891278</v>
      </c>
    </row>
    <row r="320" spans="1:17" ht="18" customHeight="1" x14ac:dyDescent="0.2">
      <c r="A320" s="3" t="s">
        <v>378</v>
      </c>
      <c r="B320" s="4" t="s">
        <v>377</v>
      </c>
      <c r="C320" s="20">
        <v>2750.1329999999998</v>
      </c>
      <c r="D320" s="2">
        <v>5594185</v>
      </c>
      <c r="E320" s="1">
        <v>63433</v>
      </c>
      <c r="F320" s="16">
        <v>1112014.8999999999</v>
      </c>
      <c r="G320" s="10">
        <f t="shared" si="24"/>
        <v>6769632.9000000004</v>
      </c>
      <c r="H320" s="21">
        <v>5594185</v>
      </c>
      <c r="I320" s="1">
        <v>361890</v>
      </c>
      <c r="J320" s="25">
        <v>5956075</v>
      </c>
      <c r="K320" s="2">
        <v>5594185</v>
      </c>
      <c r="L320" s="1">
        <v>187825</v>
      </c>
      <c r="M320" s="1">
        <v>1133927</v>
      </c>
      <c r="N320" s="10">
        <f t="shared" si="20"/>
        <v>6915937</v>
      </c>
      <c r="O320" s="11">
        <f t="shared" si="21"/>
        <v>146304.09999999963</v>
      </c>
      <c r="P320" s="13">
        <f t="shared" si="22"/>
        <v>2.1611821816807764E-2</v>
      </c>
      <c r="Q320" s="14">
        <f t="shared" si="23"/>
        <v>53.198918015964914</v>
      </c>
    </row>
    <row r="321" spans="1:17" ht="18" customHeight="1" x14ac:dyDescent="0.2">
      <c r="A321" s="3" t="s">
        <v>379</v>
      </c>
      <c r="B321" s="4" t="s">
        <v>377</v>
      </c>
      <c r="C321" s="20">
        <v>2346.8919999999998</v>
      </c>
      <c r="D321" s="2">
        <v>10198391</v>
      </c>
      <c r="E321" s="1">
        <v>154167</v>
      </c>
      <c r="F321" s="16">
        <v>1269123.21</v>
      </c>
      <c r="G321" s="10">
        <f t="shared" si="24"/>
        <v>11621681.210000001</v>
      </c>
      <c r="H321" s="21">
        <v>10198391</v>
      </c>
      <c r="I321" s="1">
        <v>596392</v>
      </c>
      <c r="J321" s="25">
        <v>10794783</v>
      </c>
      <c r="K321" s="2">
        <v>10198391</v>
      </c>
      <c r="L321" s="1">
        <v>338310</v>
      </c>
      <c r="M321" s="1">
        <v>1307613</v>
      </c>
      <c r="N321" s="10">
        <f t="shared" si="20"/>
        <v>11844314</v>
      </c>
      <c r="O321" s="11">
        <f t="shared" si="21"/>
        <v>222632.78999999911</v>
      </c>
      <c r="P321" s="13">
        <f t="shared" si="22"/>
        <v>1.9156676730078634E-2</v>
      </c>
      <c r="Q321" s="14">
        <f t="shared" si="23"/>
        <v>94.862818570261908</v>
      </c>
    </row>
    <row r="322" spans="1:17" ht="18" customHeight="1" x14ac:dyDescent="0.2">
      <c r="A322" s="3" t="s">
        <v>380</v>
      </c>
      <c r="B322" s="4" t="s">
        <v>377</v>
      </c>
      <c r="C322" s="20">
        <v>2132.8359999999998</v>
      </c>
      <c r="D322" s="2">
        <v>6988523</v>
      </c>
      <c r="E322" s="1">
        <v>130628</v>
      </c>
      <c r="F322" s="16">
        <v>1186736.9099999999</v>
      </c>
      <c r="G322" s="10">
        <f t="shared" si="24"/>
        <v>8305887.9100000001</v>
      </c>
      <c r="H322" s="21">
        <v>6988523</v>
      </c>
      <c r="I322" s="1">
        <v>496927</v>
      </c>
      <c r="J322" s="25">
        <v>7485450</v>
      </c>
      <c r="K322" s="2">
        <v>6988523</v>
      </c>
      <c r="L322" s="1">
        <v>283153</v>
      </c>
      <c r="M322" s="1">
        <v>1222506</v>
      </c>
      <c r="N322" s="10">
        <f t="shared" si="20"/>
        <v>8494182</v>
      </c>
      <c r="O322" s="11">
        <f t="shared" si="21"/>
        <v>188294.08999999985</v>
      </c>
      <c r="P322" s="13">
        <f t="shared" si="22"/>
        <v>2.2669953175421538E-2</v>
      </c>
      <c r="Q322" s="14">
        <f t="shared" si="23"/>
        <v>88.283435763462293</v>
      </c>
    </row>
    <row r="323" spans="1:17" ht="18" customHeight="1" x14ac:dyDescent="0.2">
      <c r="A323" s="3" t="s">
        <v>381</v>
      </c>
      <c r="B323" s="4" t="s">
        <v>377</v>
      </c>
      <c r="C323" s="20">
        <v>10659.607</v>
      </c>
      <c r="D323" s="2">
        <v>34020301</v>
      </c>
      <c r="E323" s="1">
        <v>498262</v>
      </c>
      <c r="F323" s="16">
        <v>4562848.75</v>
      </c>
      <c r="G323" s="10">
        <f t="shared" si="24"/>
        <v>39081411.75</v>
      </c>
      <c r="H323" s="21">
        <v>34020301</v>
      </c>
      <c r="I323" s="1">
        <v>2329398</v>
      </c>
      <c r="J323" s="25">
        <v>36349699</v>
      </c>
      <c r="K323" s="2">
        <v>34020301</v>
      </c>
      <c r="L323" s="1">
        <v>1260728</v>
      </c>
      <c r="M323" s="1">
        <v>4641202</v>
      </c>
      <c r="N323" s="10">
        <f t="shared" si="20"/>
        <v>39922231</v>
      </c>
      <c r="O323" s="11">
        <f t="shared" si="21"/>
        <v>840819.25</v>
      </c>
      <c r="P323" s="13">
        <f t="shared" si="22"/>
        <v>2.151455672529537E-2</v>
      </c>
      <c r="Q323" s="14">
        <f t="shared" si="23"/>
        <v>78.879010267451704</v>
      </c>
    </row>
    <row r="324" spans="1:17" ht="18" customHeight="1" x14ac:dyDescent="0.2">
      <c r="A324" s="3" t="s">
        <v>382</v>
      </c>
      <c r="B324" s="4" t="s">
        <v>377</v>
      </c>
      <c r="C324" s="20">
        <v>2031.087</v>
      </c>
      <c r="D324" s="2">
        <v>6594040</v>
      </c>
      <c r="E324" s="1">
        <v>114580</v>
      </c>
      <c r="F324" s="16">
        <v>1113913.22</v>
      </c>
      <c r="G324" s="10">
        <f t="shared" si="24"/>
        <v>7822533.2199999997</v>
      </c>
      <c r="H324" s="21">
        <v>6594040</v>
      </c>
      <c r="I324" s="1">
        <v>369704</v>
      </c>
      <c r="J324" s="25">
        <v>6963744</v>
      </c>
      <c r="K324" s="2">
        <v>6594040</v>
      </c>
      <c r="L324" s="1">
        <v>220796</v>
      </c>
      <c r="M324" s="1">
        <v>1130676</v>
      </c>
      <c r="N324" s="10">
        <f t="shared" ref="N324:N387" si="25">K324+L324+M324</f>
        <v>7945512</v>
      </c>
      <c r="O324" s="11">
        <f t="shared" ref="O324:O387" si="26">N324-G324</f>
        <v>122978.78000000026</v>
      </c>
      <c r="P324" s="13">
        <f t="shared" ref="P324:P387" si="27">O324/G324</f>
        <v>1.5721093991084421E-2</v>
      </c>
      <c r="Q324" s="14">
        <f t="shared" ref="Q324:Q387" si="28">O324/C324</f>
        <v>60.548258149454092</v>
      </c>
    </row>
    <row r="325" spans="1:17" ht="18" customHeight="1" x14ac:dyDescent="0.2">
      <c r="A325" s="3" t="s">
        <v>383</v>
      </c>
      <c r="B325" s="4" t="s">
        <v>377</v>
      </c>
      <c r="C325" s="20">
        <v>1235.316</v>
      </c>
      <c r="D325" s="2">
        <v>6984911</v>
      </c>
      <c r="E325" s="1">
        <v>88870</v>
      </c>
      <c r="F325" s="16">
        <v>824454.37</v>
      </c>
      <c r="G325" s="10">
        <f t="shared" ref="G325:G388" si="29">SUM(D325:F325)</f>
        <v>7898235.3700000001</v>
      </c>
      <c r="H325" s="21">
        <v>6984911</v>
      </c>
      <c r="I325" s="1">
        <v>286461</v>
      </c>
      <c r="J325" s="25">
        <v>7271372</v>
      </c>
      <c r="K325" s="2">
        <v>6984911</v>
      </c>
      <c r="L325" s="1">
        <v>169335</v>
      </c>
      <c r="M325" s="1">
        <v>842722</v>
      </c>
      <c r="N325" s="10">
        <f t="shared" si="25"/>
        <v>7996968</v>
      </c>
      <c r="O325" s="11">
        <f t="shared" si="26"/>
        <v>98732.629999999888</v>
      </c>
      <c r="P325" s="13">
        <f t="shared" si="27"/>
        <v>1.2500593534477042E-2</v>
      </c>
      <c r="Q325" s="14">
        <f t="shared" si="28"/>
        <v>79.92499894763759</v>
      </c>
    </row>
    <row r="326" spans="1:17" ht="18" customHeight="1" x14ac:dyDescent="0.2">
      <c r="A326" s="3" t="s">
        <v>384</v>
      </c>
      <c r="B326" s="4" t="s">
        <v>377</v>
      </c>
      <c r="C326" s="20">
        <v>3424.5990000000002</v>
      </c>
      <c r="D326" s="2">
        <v>9083389</v>
      </c>
      <c r="E326" s="1">
        <v>160156</v>
      </c>
      <c r="F326" s="16">
        <v>1530913.22</v>
      </c>
      <c r="G326" s="10">
        <f t="shared" si="29"/>
        <v>10774458.220000001</v>
      </c>
      <c r="H326" s="21">
        <v>9083389</v>
      </c>
      <c r="I326" s="1">
        <v>682150</v>
      </c>
      <c r="J326" s="25">
        <v>9765539</v>
      </c>
      <c r="K326" s="2">
        <v>9083389</v>
      </c>
      <c r="L326" s="1">
        <v>377479</v>
      </c>
      <c r="M326" s="1">
        <v>1570360</v>
      </c>
      <c r="N326" s="10">
        <f t="shared" si="25"/>
        <v>11031228</v>
      </c>
      <c r="O326" s="11">
        <f t="shared" si="26"/>
        <v>256769.77999999933</v>
      </c>
      <c r="P326" s="13">
        <f t="shared" si="27"/>
        <v>2.3831340263900463E-2</v>
      </c>
      <c r="Q326" s="14">
        <f t="shared" si="28"/>
        <v>74.978057284954915</v>
      </c>
    </row>
    <row r="327" spans="1:17" ht="18" customHeight="1" x14ac:dyDescent="0.2">
      <c r="A327" s="3" t="s">
        <v>385</v>
      </c>
      <c r="B327" s="4" t="s">
        <v>377</v>
      </c>
      <c r="C327" s="20">
        <v>7556.9650000000001</v>
      </c>
      <c r="D327" s="2">
        <v>23845605</v>
      </c>
      <c r="E327" s="1">
        <v>358978</v>
      </c>
      <c r="F327" s="16">
        <v>3916898.89</v>
      </c>
      <c r="G327" s="10">
        <f t="shared" si="29"/>
        <v>28121481.890000001</v>
      </c>
      <c r="H327" s="21">
        <v>23845605</v>
      </c>
      <c r="I327" s="1">
        <v>1602073</v>
      </c>
      <c r="J327" s="25">
        <v>25447678</v>
      </c>
      <c r="K327" s="2">
        <v>23845605</v>
      </c>
      <c r="L327" s="1">
        <v>876519</v>
      </c>
      <c r="M327" s="1">
        <v>4051639</v>
      </c>
      <c r="N327" s="10">
        <f t="shared" si="25"/>
        <v>28773763</v>
      </c>
      <c r="O327" s="11">
        <f t="shared" si="26"/>
        <v>652281.1099999994</v>
      </c>
      <c r="P327" s="13">
        <f t="shared" si="27"/>
        <v>2.3195118683697481E-2</v>
      </c>
      <c r="Q327" s="14">
        <f t="shared" si="28"/>
        <v>86.315221785465383</v>
      </c>
    </row>
    <row r="328" spans="1:17" ht="18" customHeight="1" x14ac:dyDescent="0.2">
      <c r="A328" s="3" t="s">
        <v>386</v>
      </c>
      <c r="B328" s="4" t="s">
        <v>377</v>
      </c>
      <c r="C328" s="20">
        <v>2498.9949999999999</v>
      </c>
      <c r="D328" s="2">
        <v>7409559</v>
      </c>
      <c r="E328" s="1">
        <v>118496</v>
      </c>
      <c r="F328" s="16">
        <v>1361652.59</v>
      </c>
      <c r="G328" s="10">
        <f t="shared" si="29"/>
        <v>8889707.5899999999</v>
      </c>
      <c r="H328" s="21">
        <v>7409559</v>
      </c>
      <c r="I328" s="1">
        <v>490468</v>
      </c>
      <c r="J328" s="25">
        <v>7900027</v>
      </c>
      <c r="K328" s="2">
        <v>7409559</v>
      </c>
      <c r="L328" s="1">
        <v>273360</v>
      </c>
      <c r="M328" s="1">
        <v>1394135</v>
      </c>
      <c r="N328" s="10">
        <f t="shared" si="25"/>
        <v>9077054</v>
      </c>
      <c r="O328" s="11">
        <f t="shared" si="26"/>
        <v>187346.41000000015</v>
      </c>
      <c r="P328" s="13">
        <f t="shared" si="27"/>
        <v>2.1074530079115927E-2</v>
      </c>
      <c r="Q328" s="14">
        <f t="shared" si="28"/>
        <v>74.968701417970081</v>
      </c>
    </row>
    <row r="329" spans="1:17" ht="18" customHeight="1" x14ac:dyDescent="0.2">
      <c r="A329" s="3" t="s">
        <v>387</v>
      </c>
      <c r="B329" s="4" t="s">
        <v>377</v>
      </c>
      <c r="C329" s="20">
        <v>5348.1369999999997</v>
      </c>
      <c r="D329" s="2">
        <v>18422745</v>
      </c>
      <c r="E329" s="1">
        <v>316387</v>
      </c>
      <c r="F329" s="16">
        <v>2797647.95</v>
      </c>
      <c r="G329" s="10">
        <f t="shared" si="29"/>
        <v>21536779.949999999</v>
      </c>
      <c r="H329" s="21">
        <v>18422745</v>
      </c>
      <c r="I329" s="1">
        <v>1213615</v>
      </c>
      <c r="J329" s="25">
        <v>19636360</v>
      </c>
      <c r="K329" s="2">
        <v>18422745</v>
      </c>
      <c r="L329" s="1">
        <v>690076</v>
      </c>
      <c r="M329" s="1">
        <v>2915250</v>
      </c>
      <c r="N329" s="10">
        <f t="shared" si="25"/>
        <v>22028071</v>
      </c>
      <c r="O329" s="11">
        <f t="shared" si="26"/>
        <v>491291.05000000075</v>
      </c>
      <c r="P329" s="13">
        <f t="shared" si="27"/>
        <v>2.2811722603870536E-2</v>
      </c>
      <c r="Q329" s="14">
        <f t="shared" si="28"/>
        <v>91.862091416132529</v>
      </c>
    </row>
    <row r="330" spans="1:17" ht="18" customHeight="1" x14ac:dyDescent="0.2">
      <c r="A330" s="3" t="s">
        <v>361</v>
      </c>
      <c r="B330" s="4" t="s">
        <v>362</v>
      </c>
      <c r="C330" s="20">
        <v>1659.412</v>
      </c>
      <c r="D330" s="2">
        <v>7970117</v>
      </c>
      <c r="E330" s="1">
        <v>103862</v>
      </c>
      <c r="F330" s="16">
        <v>999966.22</v>
      </c>
      <c r="G330" s="10">
        <f t="shared" si="29"/>
        <v>9073945.2200000007</v>
      </c>
      <c r="H330" s="21">
        <v>7970117</v>
      </c>
      <c r="I330" s="1">
        <v>358725</v>
      </c>
      <c r="J330" s="25">
        <v>8328842</v>
      </c>
      <c r="K330" s="2">
        <v>7970117</v>
      </c>
      <c r="L330" s="1">
        <v>209970</v>
      </c>
      <c r="M330" s="1">
        <v>1011877</v>
      </c>
      <c r="N330" s="10">
        <f t="shared" si="25"/>
        <v>9191964</v>
      </c>
      <c r="O330" s="11">
        <f t="shared" si="26"/>
        <v>118018.77999999933</v>
      </c>
      <c r="P330" s="13">
        <f t="shared" si="27"/>
        <v>1.3006335958461884E-2</v>
      </c>
      <c r="Q330" s="14">
        <f t="shared" si="28"/>
        <v>71.120842804559288</v>
      </c>
    </row>
    <row r="331" spans="1:17" ht="18" customHeight="1" x14ac:dyDescent="0.2">
      <c r="A331" s="3" t="s">
        <v>363</v>
      </c>
      <c r="B331" s="4" t="s">
        <v>362</v>
      </c>
      <c r="C331" s="20">
        <v>2752.335</v>
      </c>
      <c r="D331" s="2">
        <v>12574611</v>
      </c>
      <c r="E331" s="1">
        <v>206359</v>
      </c>
      <c r="F331" s="16">
        <v>1673186.61</v>
      </c>
      <c r="G331" s="10">
        <f t="shared" si="29"/>
        <v>14454156.609999999</v>
      </c>
      <c r="H331" s="21">
        <v>12574611</v>
      </c>
      <c r="I331" s="1">
        <v>646616</v>
      </c>
      <c r="J331" s="25">
        <v>13221227</v>
      </c>
      <c r="K331" s="2">
        <v>12574611</v>
      </c>
      <c r="L331" s="1">
        <v>389653</v>
      </c>
      <c r="M331" s="1">
        <v>1705162</v>
      </c>
      <c r="N331" s="10">
        <f t="shared" si="25"/>
        <v>14669426</v>
      </c>
      <c r="O331" s="11">
        <f t="shared" si="26"/>
        <v>215269.3900000006</v>
      </c>
      <c r="P331" s="13">
        <f t="shared" si="27"/>
        <v>1.4893251526766224E-2</v>
      </c>
      <c r="Q331" s="14">
        <f t="shared" si="28"/>
        <v>78.213367922146318</v>
      </c>
    </row>
    <row r="332" spans="1:17" ht="18" customHeight="1" x14ac:dyDescent="0.2">
      <c r="A332" s="3" t="s">
        <v>364</v>
      </c>
      <c r="B332" s="4" t="s">
        <v>362</v>
      </c>
      <c r="C332" s="20">
        <v>1485.3130000000001</v>
      </c>
      <c r="D332" s="2">
        <v>2768574</v>
      </c>
      <c r="E332" s="1">
        <v>38287</v>
      </c>
      <c r="F332" s="16">
        <v>687415.33</v>
      </c>
      <c r="G332" s="10">
        <f t="shared" si="29"/>
        <v>3494276.33</v>
      </c>
      <c r="H332" s="21">
        <v>2768574</v>
      </c>
      <c r="I332" s="1">
        <v>196063</v>
      </c>
      <c r="J332" s="25">
        <v>2964637</v>
      </c>
      <c r="K332" s="2">
        <v>2768574</v>
      </c>
      <c r="L332" s="1">
        <v>103975</v>
      </c>
      <c r="M332" s="1">
        <v>699137</v>
      </c>
      <c r="N332" s="10">
        <f t="shared" si="25"/>
        <v>3571686</v>
      </c>
      <c r="O332" s="11">
        <f t="shared" si="26"/>
        <v>77409.669999999925</v>
      </c>
      <c r="P332" s="13">
        <f t="shared" si="27"/>
        <v>2.2153276584167551E-2</v>
      </c>
      <c r="Q332" s="14">
        <f t="shared" si="28"/>
        <v>52.116739030763156</v>
      </c>
    </row>
    <row r="333" spans="1:17" ht="18" customHeight="1" x14ac:dyDescent="0.2">
      <c r="A333" s="3" t="s">
        <v>365</v>
      </c>
      <c r="B333" s="4" t="s">
        <v>362</v>
      </c>
      <c r="C333" s="20">
        <v>862.99800000000005</v>
      </c>
      <c r="D333" s="2">
        <v>5003832</v>
      </c>
      <c r="E333" s="1">
        <v>51249</v>
      </c>
      <c r="F333" s="16">
        <v>565605.36</v>
      </c>
      <c r="G333" s="10">
        <f t="shared" si="29"/>
        <v>5620686.3600000003</v>
      </c>
      <c r="H333" s="21">
        <v>5003832</v>
      </c>
      <c r="I333" s="1">
        <v>183769</v>
      </c>
      <c r="J333" s="25">
        <v>5187601</v>
      </c>
      <c r="K333" s="2">
        <v>5003832</v>
      </c>
      <c r="L333" s="1">
        <v>106421</v>
      </c>
      <c r="M333" s="1">
        <v>574102</v>
      </c>
      <c r="N333" s="10">
        <f t="shared" si="25"/>
        <v>5684355</v>
      </c>
      <c r="O333" s="11">
        <f t="shared" si="26"/>
        <v>63668.639999999665</v>
      </c>
      <c r="P333" s="13">
        <f t="shared" si="27"/>
        <v>1.1327556088719324E-2</v>
      </c>
      <c r="Q333" s="14">
        <f t="shared" si="28"/>
        <v>73.776115356002748</v>
      </c>
    </row>
    <row r="334" spans="1:17" ht="18" customHeight="1" x14ac:dyDescent="0.2">
      <c r="A334" s="3" t="s">
        <v>366</v>
      </c>
      <c r="B334" s="4" t="s">
        <v>362</v>
      </c>
      <c r="C334" s="20">
        <v>1993.4849999999999</v>
      </c>
      <c r="D334" s="2">
        <v>6665564</v>
      </c>
      <c r="E334" s="1">
        <v>103888</v>
      </c>
      <c r="F334" s="16">
        <v>1196703.8700000001</v>
      </c>
      <c r="G334" s="10">
        <f t="shared" si="29"/>
        <v>7966155.8700000001</v>
      </c>
      <c r="H334" s="21">
        <v>6665564</v>
      </c>
      <c r="I334" s="1">
        <v>354223</v>
      </c>
      <c r="J334" s="25">
        <v>7019787</v>
      </c>
      <c r="K334" s="2">
        <v>6665564</v>
      </c>
      <c r="L334" s="1">
        <v>208111</v>
      </c>
      <c r="M334" s="1">
        <v>1209864</v>
      </c>
      <c r="N334" s="10">
        <f t="shared" si="25"/>
        <v>8083539</v>
      </c>
      <c r="O334" s="11">
        <f t="shared" si="26"/>
        <v>117383.12999999989</v>
      </c>
      <c r="P334" s="13">
        <f t="shared" si="27"/>
        <v>1.4735228875204006E-2</v>
      </c>
      <c r="Q334" s="14">
        <f t="shared" si="28"/>
        <v>58.883377602540222</v>
      </c>
    </row>
    <row r="335" spans="1:17" ht="18" customHeight="1" x14ac:dyDescent="0.2">
      <c r="A335" s="3" t="s">
        <v>367</v>
      </c>
      <c r="B335" s="4" t="s">
        <v>362</v>
      </c>
      <c r="C335" s="20">
        <v>1040.9259999999999</v>
      </c>
      <c r="D335" s="2">
        <v>3695714</v>
      </c>
      <c r="E335" s="1">
        <v>47948</v>
      </c>
      <c r="F335" s="16">
        <v>596820.55000000005</v>
      </c>
      <c r="G335" s="10">
        <f t="shared" si="29"/>
        <v>4340482.55</v>
      </c>
      <c r="H335" s="21">
        <v>3695714</v>
      </c>
      <c r="I335" s="1">
        <v>182055</v>
      </c>
      <c r="J335" s="25">
        <v>3877769</v>
      </c>
      <c r="K335" s="2">
        <v>3695714</v>
      </c>
      <c r="L335" s="1">
        <v>103781</v>
      </c>
      <c r="M335" s="1">
        <v>606639</v>
      </c>
      <c r="N335" s="10">
        <f t="shared" si="25"/>
        <v>4406134</v>
      </c>
      <c r="O335" s="11">
        <f t="shared" si="26"/>
        <v>65651.450000000186</v>
      </c>
      <c r="P335" s="13">
        <f t="shared" si="27"/>
        <v>1.5125380471809566E-2</v>
      </c>
      <c r="Q335" s="14">
        <f t="shared" si="28"/>
        <v>63.070237461644908</v>
      </c>
    </row>
    <row r="336" spans="1:17" ht="18" customHeight="1" x14ac:dyDescent="0.2">
      <c r="A336" s="3" t="s">
        <v>368</v>
      </c>
      <c r="B336" s="4" t="s">
        <v>362</v>
      </c>
      <c r="C336" s="20">
        <v>1403.37</v>
      </c>
      <c r="D336" s="2">
        <v>5773724</v>
      </c>
      <c r="E336" s="1">
        <v>79883</v>
      </c>
      <c r="F336" s="16">
        <v>804885.93</v>
      </c>
      <c r="G336" s="10">
        <f t="shared" si="29"/>
        <v>6658492.9299999997</v>
      </c>
      <c r="H336" s="21">
        <v>5773724</v>
      </c>
      <c r="I336" s="1">
        <v>310395</v>
      </c>
      <c r="J336" s="25">
        <v>6084119</v>
      </c>
      <c r="K336" s="2">
        <v>5773724</v>
      </c>
      <c r="L336" s="1">
        <v>175853</v>
      </c>
      <c r="M336" s="1">
        <v>819552</v>
      </c>
      <c r="N336" s="10">
        <f t="shared" si="25"/>
        <v>6769129</v>
      </c>
      <c r="O336" s="11">
        <f t="shared" si="26"/>
        <v>110636.0700000003</v>
      </c>
      <c r="P336" s="13">
        <f t="shared" si="27"/>
        <v>1.6615782454544155E-2</v>
      </c>
      <c r="Q336" s="14">
        <f t="shared" si="28"/>
        <v>78.835994783984489</v>
      </c>
    </row>
    <row r="337" spans="1:17" ht="18" customHeight="1" x14ac:dyDescent="0.2">
      <c r="A337" s="3" t="s">
        <v>369</v>
      </c>
      <c r="B337" s="4" t="s">
        <v>362</v>
      </c>
      <c r="C337" s="20">
        <v>5306.5770000000002</v>
      </c>
      <c r="D337" s="2">
        <v>23941435</v>
      </c>
      <c r="E337" s="1">
        <v>399517</v>
      </c>
      <c r="F337" s="16">
        <v>4252042.57</v>
      </c>
      <c r="G337" s="10">
        <f t="shared" si="29"/>
        <v>28592994.57</v>
      </c>
      <c r="H337" s="21">
        <v>23941435</v>
      </c>
      <c r="I337" s="1">
        <v>1317660</v>
      </c>
      <c r="J337" s="25">
        <v>25259095</v>
      </c>
      <c r="K337" s="2">
        <v>23941435</v>
      </c>
      <c r="L337" s="1">
        <v>781771</v>
      </c>
      <c r="M337" s="1">
        <v>4335577</v>
      </c>
      <c r="N337" s="10">
        <f t="shared" si="25"/>
        <v>29058783</v>
      </c>
      <c r="O337" s="11">
        <f t="shared" si="26"/>
        <v>465788.4299999997</v>
      </c>
      <c r="P337" s="13">
        <f t="shared" si="27"/>
        <v>1.6290298970248772E-2</v>
      </c>
      <c r="Q337" s="14">
        <f t="shared" si="28"/>
        <v>87.775684777588211</v>
      </c>
    </row>
    <row r="338" spans="1:17" ht="18" customHeight="1" x14ac:dyDescent="0.2">
      <c r="A338" s="3" t="s">
        <v>201</v>
      </c>
      <c r="B338" s="4" t="s">
        <v>562</v>
      </c>
      <c r="C338" s="20">
        <v>2568.4969999999998</v>
      </c>
      <c r="D338" s="2">
        <v>12432658</v>
      </c>
      <c r="E338" s="1">
        <v>216633</v>
      </c>
      <c r="F338" s="16">
        <v>1726629.83</v>
      </c>
      <c r="G338" s="10">
        <f t="shared" si="29"/>
        <v>14375920.83</v>
      </c>
      <c r="H338" s="21">
        <v>12432658</v>
      </c>
      <c r="I338" s="1">
        <v>659958</v>
      </c>
      <c r="J338" s="25">
        <v>13092616</v>
      </c>
      <c r="K338" s="2">
        <v>12432658</v>
      </c>
      <c r="L338" s="1">
        <v>401204</v>
      </c>
      <c r="M338" s="1">
        <v>1759698</v>
      </c>
      <c r="N338" s="10">
        <f t="shared" si="25"/>
        <v>14593560</v>
      </c>
      <c r="O338" s="11">
        <f t="shared" si="26"/>
        <v>217639.16999999993</v>
      </c>
      <c r="P338" s="13">
        <f t="shared" si="27"/>
        <v>1.5139146394422646E-2</v>
      </c>
      <c r="Q338" s="14">
        <f t="shared" si="28"/>
        <v>84.734056531893927</v>
      </c>
    </row>
    <row r="339" spans="1:17" ht="18" customHeight="1" x14ac:dyDescent="0.2">
      <c r="A339" s="3" t="s">
        <v>202</v>
      </c>
      <c r="B339" s="4" t="s">
        <v>562</v>
      </c>
      <c r="C339" s="20">
        <v>1242.5219999999999</v>
      </c>
      <c r="D339" s="2">
        <v>7892748</v>
      </c>
      <c r="E339" s="1">
        <v>91320</v>
      </c>
      <c r="F339" s="16">
        <v>755439.33</v>
      </c>
      <c r="G339" s="10">
        <f t="shared" si="29"/>
        <v>8739507.3300000001</v>
      </c>
      <c r="H339" s="21">
        <v>7892748</v>
      </c>
      <c r="I339" s="1">
        <v>332035</v>
      </c>
      <c r="J339" s="25">
        <v>8224783</v>
      </c>
      <c r="K339" s="2">
        <v>7892748</v>
      </c>
      <c r="L339" s="1">
        <v>191603</v>
      </c>
      <c r="M339" s="1">
        <v>773447</v>
      </c>
      <c r="N339" s="10">
        <f t="shared" si="25"/>
        <v>8857798</v>
      </c>
      <c r="O339" s="11">
        <f t="shared" si="26"/>
        <v>118290.66999999993</v>
      </c>
      <c r="P339" s="13">
        <f t="shared" si="27"/>
        <v>1.3535164573172791E-2</v>
      </c>
      <c r="Q339" s="14">
        <f t="shared" si="28"/>
        <v>95.202072880802049</v>
      </c>
    </row>
    <row r="340" spans="1:17" ht="18" customHeight="1" x14ac:dyDescent="0.2">
      <c r="A340" s="3" t="s">
        <v>203</v>
      </c>
      <c r="B340" s="4" t="s">
        <v>562</v>
      </c>
      <c r="C340" s="20">
        <v>738.60900000000004</v>
      </c>
      <c r="D340" s="2">
        <v>5453660</v>
      </c>
      <c r="E340" s="1">
        <v>65341</v>
      </c>
      <c r="F340" s="16">
        <v>526505.22</v>
      </c>
      <c r="G340" s="10">
        <f t="shared" si="29"/>
        <v>6045506.2199999997</v>
      </c>
      <c r="H340" s="21">
        <v>5453660</v>
      </c>
      <c r="I340" s="1">
        <v>217980</v>
      </c>
      <c r="J340" s="25">
        <v>5671640</v>
      </c>
      <c r="K340" s="2">
        <v>5453660</v>
      </c>
      <c r="L340" s="1">
        <v>128882</v>
      </c>
      <c r="M340" s="1">
        <v>538972</v>
      </c>
      <c r="N340" s="10">
        <f t="shared" si="25"/>
        <v>6121514</v>
      </c>
      <c r="O340" s="11">
        <f t="shared" si="26"/>
        <v>76007.780000000261</v>
      </c>
      <c r="P340" s="13">
        <f t="shared" si="27"/>
        <v>1.2572608022227833E-2</v>
      </c>
      <c r="Q340" s="14">
        <f t="shared" si="28"/>
        <v>102.9066529110805</v>
      </c>
    </row>
    <row r="341" spans="1:17" ht="18" customHeight="1" x14ac:dyDescent="0.2">
      <c r="A341" s="3" t="s">
        <v>204</v>
      </c>
      <c r="B341" s="4" t="s">
        <v>562</v>
      </c>
      <c r="C341" s="20">
        <v>903.78399999999999</v>
      </c>
      <c r="D341" s="2">
        <v>7009265</v>
      </c>
      <c r="E341" s="1">
        <v>99948</v>
      </c>
      <c r="F341" s="16">
        <v>669578.27</v>
      </c>
      <c r="G341" s="10">
        <f t="shared" si="29"/>
        <v>7778791.2699999996</v>
      </c>
      <c r="H341" s="21">
        <v>7009265</v>
      </c>
      <c r="I341" s="1">
        <v>274481</v>
      </c>
      <c r="J341" s="25">
        <v>7283746</v>
      </c>
      <c r="K341" s="2">
        <v>7009265</v>
      </c>
      <c r="L341" s="1">
        <v>172612</v>
      </c>
      <c r="M341" s="1">
        <v>681826</v>
      </c>
      <c r="N341" s="10">
        <f t="shared" si="25"/>
        <v>7863703</v>
      </c>
      <c r="O341" s="11">
        <f t="shared" si="26"/>
        <v>84911.730000000447</v>
      </c>
      <c r="P341" s="13">
        <f t="shared" si="27"/>
        <v>1.0915800032773017E-2</v>
      </c>
      <c r="Q341" s="14">
        <f t="shared" si="28"/>
        <v>93.951353420729347</v>
      </c>
    </row>
    <row r="342" spans="1:17" ht="18" customHeight="1" x14ac:dyDescent="0.2">
      <c r="A342" s="3" t="s">
        <v>205</v>
      </c>
      <c r="B342" s="4" t="s">
        <v>562</v>
      </c>
      <c r="C342" s="20">
        <v>919.298</v>
      </c>
      <c r="D342" s="2">
        <v>6237396</v>
      </c>
      <c r="E342" s="1">
        <v>77642</v>
      </c>
      <c r="F342" s="16">
        <v>605155.31000000006</v>
      </c>
      <c r="G342" s="10">
        <f t="shared" si="29"/>
        <v>6920193.3100000005</v>
      </c>
      <c r="H342" s="21">
        <v>6237396</v>
      </c>
      <c r="I342" s="1">
        <v>245223</v>
      </c>
      <c r="J342" s="25">
        <v>6482619</v>
      </c>
      <c r="K342" s="2">
        <v>6237396</v>
      </c>
      <c r="L342" s="1">
        <v>147406</v>
      </c>
      <c r="M342" s="1">
        <v>617293</v>
      </c>
      <c r="N342" s="10">
        <f t="shared" si="25"/>
        <v>7002095</v>
      </c>
      <c r="O342" s="11">
        <f t="shared" si="26"/>
        <v>81901.689999999478</v>
      </c>
      <c r="P342" s="13">
        <f t="shared" si="27"/>
        <v>1.1835173720024227E-2</v>
      </c>
      <c r="Q342" s="14">
        <f t="shared" si="28"/>
        <v>89.091556818354306</v>
      </c>
    </row>
    <row r="343" spans="1:17" ht="18" customHeight="1" x14ac:dyDescent="0.2">
      <c r="A343" s="3" t="s">
        <v>88</v>
      </c>
      <c r="B343" s="4" t="s">
        <v>89</v>
      </c>
      <c r="C343" s="20">
        <v>524.95299999999997</v>
      </c>
      <c r="D343" s="2">
        <v>3732150</v>
      </c>
      <c r="E343" s="1">
        <v>46353</v>
      </c>
      <c r="F343" s="16">
        <v>378697.57</v>
      </c>
      <c r="G343" s="10">
        <f t="shared" si="29"/>
        <v>4157200.57</v>
      </c>
      <c r="H343" s="21">
        <v>3732150</v>
      </c>
      <c r="I343" s="1">
        <v>130715</v>
      </c>
      <c r="J343" s="25">
        <v>3862865</v>
      </c>
      <c r="K343" s="2">
        <v>3732150</v>
      </c>
      <c r="L343" s="1">
        <v>81476</v>
      </c>
      <c r="M343" s="1">
        <v>385791</v>
      </c>
      <c r="N343" s="10">
        <f t="shared" si="25"/>
        <v>4199417</v>
      </c>
      <c r="O343" s="11">
        <f t="shared" si="26"/>
        <v>42216.430000000168</v>
      </c>
      <c r="P343" s="13">
        <f t="shared" si="27"/>
        <v>1.0155014002608051E-2</v>
      </c>
      <c r="Q343" s="14">
        <f t="shared" si="28"/>
        <v>80.419447074309829</v>
      </c>
    </row>
    <row r="344" spans="1:17" ht="18" customHeight="1" x14ac:dyDescent="0.2">
      <c r="A344" s="3" t="s">
        <v>90</v>
      </c>
      <c r="B344" s="4" t="s">
        <v>89</v>
      </c>
      <c r="C344" s="20">
        <v>816.19899999999996</v>
      </c>
      <c r="D344" s="2">
        <v>6878953</v>
      </c>
      <c r="E344" s="1">
        <v>99439</v>
      </c>
      <c r="F344" s="16">
        <v>748236.39</v>
      </c>
      <c r="G344" s="10">
        <f t="shared" si="29"/>
        <v>7726628.3899999997</v>
      </c>
      <c r="H344" s="21">
        <v>6878953</v>
      </c>
      <c r="I344" s="1">
        <v>283690</v>
      </c>
      <c r="J344" s="25">
        <v>7162643</v>
      </c>
      <c r="K344" s="2">
        <v>6878953</v>
      </c>
      <c r="L344" s="1">
        <v>176193</v>
      </c>
      <c r="M344" s="1">
        <v>765747</v>
      </c>
      <c r="N344" s="10">
        <f t="shared" si="25"/>
        <v>7820893</v>
      </c>
      <c r="O344" s="11">
        <f t="shared" si="26"/>
        <v>94264.610000000335</v>
      </c>
      <c r="P344" s="13">
        <f t="shared" si="27"/>
        <v>1.2199966821492284E-2</v>
      </c>
      <c r="Q344" s="14">
        <f t="shared" si="28"/>
        <v>115.49219001738588</v>
      </c>
    </row>
    <row r="345" spans="1:17" ht="18" customHeight="1" x14ac:dyDescent="0.2">
      <c r="A345" s="3" t="s">
        <v>91</v>
      </c>
      <c r="B345" s="4" t="s">
        <v>89</v>
      </c>
      <c r="C345" s="20">
        <v>1444.2080000000001</v>
      </c>
      <c r="D345" s="2">
        <v>6566211</v>
      </c>
      <c r="E345" s="1">
        <v>101485</v>
      </c>
      <c r="F345" s="16">
        <v>929573.94</v>
      </c>
      <c r="G345" s="10">
        <f t="shared" si="29"/>
        <v>7597269.9399999995</v>
      </c>
      <c r="H345" s="21">
        <v>6566211</v>
      </c>
      <c r="I345" s="1">
        <v>355266</v>
      </c>
      <c r="J345" s="25">
        <v>6921477</v>
      </c>
      <c r="K345" s="2">
        <v>6566211</v>
      </c>
      <c r="L345" s="1">
        <v>207143</v>
      </c>
      <c r="M345" s="1">
        <v>950162</v>
      </c>
      <c r="N345" s="10">
        <f t="shared" si="25"/>
        <v>7723516</v>
      </c>
      <c r="O345" s="11">
        <f t="shared" si="26"/>
        <v>126246.06000000052</v>
      </c>
      <c r="P345" s="13">
        <f t="shared" si="27"/>
        <v>1.6617292921936182E-2</v>
      </c>
      <c r="Q345" s="14">
        <f t="shared" si="28"/>
        <v>87.415427694626061</v>
      </c>
    </row>
    <row r="346" spans="1:17" ht="18" customHeight="1" x14ac:dyDescent="0.2">
      <c r="A346" s="3" t="s">
        <v>92</v>
      </c>
      <c r="B346" s="4" t="s">
        <v>89</v>
      </c>
      <c r="C346" s="20">
        <v>2210.806</v>
      </c>
      <c r="D346" s="2">
        <v>7998870</v>
      </c>
      <c r="E346" s="1">
        <v>123602</v>
      </c>
      <c r="F346" s="16">
        <v>1273731.6499999999</v>
      </c>
      <c r="G346" s="10">
        <f t="shared" si="29"/>
        <v>9396203.6500000004</v>
      </c>
      <c r="H346" s="21">
        <v>7998870</v>
      </c>
      <c r="I346" s="1">
        <v>461249</v>
      </c>
      <c r="J346" s="25">
        <v>8460119</v>
      </c>
      <c r="K346" s="2">
        <v>7998870</v>
      </c>
      <c r="L346" s="1">
        <v>264152</v>
      </c>
      <c r="M346" s="1">
        <v>1291233</v>
      </c>
      <c r="N346" s="10">
        <f t="shared" si="25"/>
        <v>9554255</v>
      </c>
      <c r="O346" s="11">
        <f t="shared" si="26"/>
        <v>158051.34999999963</v>
      </c>
      <c r="P346" s="13">
        <f t="shared" si="27"/>
        <v>1.6820766757221106E-2</v>
      </c>
      <c r="Q346" s="14">
        <f t="shared" si="28"/>
        <v>71.490375003505335</v>
      </c>
    </row>
    <row r="347" spans="1:17" ht="18" customHeight="1" x14ac:dyDescent="0.2">
      <c r="A347" s="3" t="s">
        <v>93</v>
      </c>
      <c r="B347" s="4" t="s">
        <v>89</v>
      </c>
      <c r="C347" s="20">
        <v>2186.3530000000001</v>
      </c>
      <c r="D347" s="2">
        <v>5672874</v>
      </c>
      <c r="E347" s="1">
        <v>93413</v>
      </c>
      <c r="F347" s="16">
        <v>1094947.6399999999</v>
      </c>
      <c r="G347" s="10">
        <f t="shared" si="29"/>
        <v>6861234.6399999997</v>
      </c>
      <c r="H347" s="21">
        <v>5672874</v>
      </c>
      <c r="I347" s="1">
        <v>363809</v>
      </c>
      <c r="J347" s="25">
        <v>6036683</v>
      </c>
      <c r="K347" s="2">
        <v>5672874</v>
      </c>
      <c r="L347" s="1">
        <v>206009</v>
      </c>
      <c r="M347" s="1">
        <v>1112650</v>
      </c>
      <c r="N347" s="10">
        <f t="shared" si="25"/>
        <v>6991533</v>
      </c>
      <c r="O347" s="11">
        <f t="shared" si="26"/>
        <v>130298.36000000034</v>
      </c>
      <c r="P347" s="13">
        <f t="shared" si="27"/>
        <v>1.8990512179889587E-2</v>
      </c>
      <c r="Q347" s="14">
        <f t="shared" si="28"/>
        <v>59.59621342024839</v>
      </c>
    </row>
    <row r="348" spans="1:17" ht="18" customHeight="1" x14ac:dyDescent="0.2">
      <c r="A348" s="3" t="s">
        <v>94</v>
      </c>
      <c r="B348" s="4" t="s">
        <v>89</v>
      </c>
      <c r="C348" s="20">
        <v>557.45799999999997</v>
      </c>
      <c r="D348" s="2">
        <v>2937804</v>
      </c>
      <c r="E348" s="1">
        <v>38171</v>
      </c>
      <c r="F348" s="16">
        <v>399573.53</v>
      </c>
      <c r="G348" s="10">
        <f t="shared" si="29"/>
        <v>3375548.5300000003</v>
      </c>
      <c r="H348" s="21">
        <v>2937804</v>
      </c>
      <c r="I348" s="1">
        <v>127743</v>
      </c>
      <c r="J348" s="25">
        <v>3065547</v>
      </c>
      <c r="K348" s="2">
        <v>2937804</v>
      </c>
      <c r="L348" s="1">
        <v>75463</v>
      </c>
      <c r="M348" s="1">
        <v>403492</v>
      </c>
      <c r="N348" s="10">
        <f t="shared" si="25"/>
        <v>3416759</v>
      </c>
      <c r="O348" s="11">
        <f t="shared" si="26"/>
        <v>41210.469999999739</v>
      </c>
      <c r="P348" s="13">
        <f t="shared" si="27"/>
        <v>1.2208525409646453E-2</v>
      </c>
      <c r="Q348" s="14">
        <f t="shared" si="28"/>
        <v>73.925694850553299</v>
      </c>
    </row>
    <row r="349" spans="1:17" ht="18" customHeight="1" x14ac:dyDescent="0.2">
      <c r="A349" s="3" t="s">
        <v>95</v>
      </c>
      <c r="B349" s="4" t="s">
        <v>89</v>
      </c>
      <c r="C349" s="20">
        <v>1244.694</v>
      </c>
      <c r="D349" s="2">
        <v>6486461</v>
      </c>
      <c r="E349" s="1">
        <v>91945</v>
      </c>
      <c r="F349" s="16">
        <v>724648.68</v>
      </c>
      <c r="G349" s="10">
        <f t="shared" si="29"/>
        <v>7303054.6799999997</v>
      </c>
      <c r="H349" s="21">
        <v>6486461</v>
      </c>
      <c r="I349" s="1">
        <v>293233</v>
      </c>
      <c r="J349" s="25">
        <v>6779694</v>
      </c>
      <c r="K349" s="2">
        <v>6486461</v>
      </c>
      <c r="L349" s="1">
        <v>175748</v>
      </c>
      <c r="M349" s="1">
        <v>735554</v>
      </c>
      <c r="N349" s="10">
        <f t="shared" si="25"/>
        <v>7397763</v>
      </c>
      <c r="O349" s="11">
        <f t="shared" si="26"/>
        <v>94708.320000000298</v>
      </c>
      <c r="P349" s="13">
        <f t="shared" si="27"/>
        <v>1.2968315882854693E-2</v>
      </c>
      <c r="Q349" s="14">
        <f t="shared" si="28"/>
        <v>76.089641309430505</v>
      </c>
    </row>
    <row r="350" spans="1:17" ht="18" customHeight="1" x14ac:dyDescent="0.2">
      <c r="A350" s="3" t="s">
        <v>96</v>
      </c>
      <c r="B350" s="4" t="s">
        <v>89</v>
      </c>
      <c r="C350" s="20">
        <v>1286.6780000000001</v>
      </c>
      <c r="D350" s="2">
        <v>5219054</v>
      </c>
      <c r="E350" s="1">
        <v>86127</v>
      </c>
      <c r="F350" s="16">
        <v>802641.09</v>
      </c>
      <c r="G350" s="10">
        <f t="shared" si="29"/>
        <v>6107822.0899999999</v>
      </c>
      <c r="H350" s="21">
        <v>5219054</v>
      </c>
      <c r="I350" s="1">
        <v>286101</v>
      </c>
      <c r="J350" s="25">
        <v>5505155</v>
      </c>
      <c r="K350" s="2">
        <v>5219054</v>
      </c>
      <c r="L350" s="1">
        <v>169383</v>
      </c>
      <c r="M350" s="1">
        <v>818001</v>
      </c>
      <c r="N350" s="10">
        <f t="shared" si="25"/>
        <v>6206438</v>
      </c>
      <c r="O350" s="11">
        <f t="shared" si="26"/>
        <v>98615.910000000149</v>
      </c>
      <c r="P350" s="13">
        <f t="shared" si="27"/>
        <v>1.6145838655231712E-2</v>
      </c>
      <c r="Q350" s="14">
        <f t="shared" si="28"/>
        <v>76.643814536348756</v>
      </c>
    </row>
    <row r="351" spans="1:17" ht="18" customHeight="1" x14ac:dyDescent="0.2">
      <c r="A351" s="3" t="s">
        <v>97</v>
      </c>
      <c r="B351" s="4" t="s">
        <v>89</v>
      </c>
      <c r="C351" s="20">
        <v>1229.058</v>
      </c>
      <c r="D351" s="2">
        <v>7757832</v>
      </c>
      <c r="E351" s="1">
        <v>114032</v>
      </c>
      <c r="F351" s="16">
        <v>939300.73</v>
      </c>
      <c r="G351" s="10">
        <f t="shared" si="29"/>
        <v>8811164.7300000004</v>
      </c>
      <c r="H351" s="21">
        <v>7757832</v>
      </c>
      <c r="I351" s="1">
        <v>307428</v>
      </c>
      <c r="J351" s="25">
        <v>8065260</v>
      </c>
      <c r="K351" s="2">
        <v>7757832</v>
      </c>
      <c r="L351" s="1">
        <v>194616</v>
      </c>
      <c r="M351" s="1">
        <v>961552</v>
      </c>
      <c r="N351" s="10">
        <f t="shared" si="25"/>
        <v>8914000</v>
      </c>
      <c r="O351" s="11">
        <f t="shared" si="26"/>
        <v>102835.26999999955</v>
      </c>
      <c r="P351" s="13">
        <f t="shared" si="27"/>
        <v>1.1671018889235947E-2</v>
      </c>
      <c r="Q351" s="14">
        <f t="shared" si="28"/>
        <v>83.669989536701735</v>
      </c>
    </row>
    <row r="352" spans="1:17" ht="18" customHeight="1" x14ac:dyDescent="0.2">
      <c r="A352" s="3" t="s">
        <v>98</v>
      </c>
      <c r="B352" s="4" t="s">
        <v>89</v>
      </c>
      <c r="C352" s="20">
        <v>2217.1979999999999</v>
      </c>
      <c r="D352" s="2">
        <v>13605828</v>
      </c>
      <c r="E352" s="1">
        <v>189534</v>
      </c>
      <c r="F352" s="16">
        <v>1472354.72</v>
      </c>
      <c r="G352" s="10">
        <f t="shared" si="29"/>
        <v>15267716.720000001</v>
      </c>
      <c r="H352" s="21">
        <v>13605828</v>
      </c>
      <c r="I352" s="1">
        <v>664870</v>
      </c>
      <c r="J352" s="25">
        <v>14270698</v>
      </c>
      <c r="K352" s="2">
        <v>13605828</v>
      </c>
      <c r="L352" s="1">
        <v>386671</v>
      </c>
      <c r="M352" s="1">
        <v>1516804</v>
      </c>
      <c r="N352" s="10">
        <f t="shared" si="25"/>
        <v>15509303</v>
      </c>
      <c r="O352" s="11">
        <f t="shared" si="26"/>
        <v>241586.27999999933</v>
      </c>
      <c r="P352" s="13">
        <f t="shared" si="27"/>
        <v>1.5823340479164939E-2</v>
      </c>
      <c r="Q352" s="14">
        <f t="shared" si="28"/>
        <v>108.96017405752637</v>
      </c>
    </row>
    <row r="353" spans="1:17" ht="18" customHeight="1" x14ac:dyDescent="0.2">
      <c r="A353" s="3" t="s">
        <v>99</v>
      </c>
      <c r="B353" s="4" t="s">
        <v>89</v>
      </c>
      <c r="C353" s="20">
        <v>1317.48</v>
      </c>
      <c r="D353" s="2">
        <v>6023265</v>
      </c>
      <c r="E353" s="1">
        <v>85281</v>
      </c>
      <c r="F353" s="16">
        <v>669289.82999999996</v>
      </c>
      <c r="G353" s="10">
        <f t="shared" si="29"/>
        <v>6777835.8300000001</v>
      </c>
      <c r="H353" s="21">
        <v>6023265</v>
      </c>
      <c r="I353" s="1">
        <v>324860</v>
      </c>
      <c r="J353" s="25">
        <v>6348125</v>
      </c>
      <c r="K353" s="2">
        <v>6023265</v>
      </c>
      <c r="L353" s="1">
        <v>185041</v>
      </c>
      <c r="M353" s="1">
        <v>681975</v>
      </c>
      <c r="N353" s="10">
        <f t="shared" si="25"/>
        <v>6890281</v>
      </c>
      <c r="O353" s="11">
        <f t="shared" si="26"/>
        <v>112445.16999999993</v>
      </c>
      <c r="P353" s="13">
        <f t="shared" si="27"/>
        <v>1.6590128887792776E-2</v>
      </c>
      <c r="Q353" s="14">
        <f t="shared" si="28"/>
        <v>85.348673224640919</v>
      </c>
    </row>
    <row r="354" spans="1:17" ht="18" customHeight="1" x14ac:dyDescent="0.2">
      <c r="A354" s="3" t="s">
        <v>100</v>
      </c>
      <c r="B354" s="4" t="s">
        <v>89</v>
      </c>
      <c r="C354" s="20">
        <v>1016.514</v>
      </c>
      <c r="D354" s="2">
        <v>5231598</v>
      </c>
      <c r="E354" s="1">
        <v>85265</v>
      </c>
      <c r="F354" s="16">
        <v>645607.77</v>
      </c>
      <c r="G354" s="10">
        <f t="shared" si="29"/>
        <v>5962470.7699999996</v>
      </c>
      <c r="H354" s="21">
        <v>5231598</v>
      </c>
      <c r="I354" s="1">
        <v>241838</v>
      </c>
      <c r="J354" s="25">
        <v>5473436</v>
      </c>
      <c r="K354" s="2">
        <v>5231598</v>
      </c>
      <c r="L354" s="1">
        <v>150452</v>
      </c>
      <c r="M354" s="1">
        <v>658194</v>
      </c>
      <c r="N354" s="10">
        <f t="shared" si="25"/>
        <v>6040244</v>
      </c>
      <c r="O354" s="11">
        <f t="shared" si="26"/>
        <v>77773.230000000447</v>
      </c>
      <c r="P354" s="13">
        <f t="shared" si="27"/>
        <v>1.3043792246548901E-2</v>
      </c>
      <c r="Q354" s="14">
        <f t="shared" si="28"/>
        <v>76.509748021178694</v>
      </c>
    </row>
    <row r="355" spans="1:17" ht="18" customHeight="1" x14ac:dyDescent="0.2">
      <c r="A355" s="3" t="s">
        <v>237</v>
      </c>
      <c r="B355" s="4" t="s">
        <v>238</v>
      </c>
      <c r="C355" s="20">
        <v>5422.1310000000003</v>
      </c>
      <c r="D355" s="2">
        <v>19770555</v>
      </c>
      <c r="E355" s="1">
        <v>390435</v>
      </c>
      <c r="F355" s="16">
        <v>3162989.21</v>
      </c>
      <c r="G355" s="10">
        <f t="shared" si="29"/>
        <v>23323979.210000001</v>
      </c>
      <c r="H355" s="21">
        <v>19770555</v>
      </c>
      <c r="I355" s="1">
        <v>1290647</v>
      </c>
      <c r="J355" s="25">
        <v>21061202</v>
      </c>
      <c r="K355" s="2">
        <v>19770555</v>
      </c>
      <c r="L355" s="1">
        <v>765222</v>
      </c>
      <c r="M355" s="1">
        <v>3223008</v>
      </c>
      <c r="N355" s="10">
        <f t="shared" si="25"/>
        <v>23758785</v>
      </c>
      <c r="O355" s="11">
        <f t="shared" si="26"/>
        <v>434805.78999999911</v>
      </c>
      <c r="P355" s="13">
        <f t="shared" si="27"/>
        <v>1.8642007270079329E-2</v>
      </c>
      <c r="Q355" s="14">
        <f t="shared" si="28"/>
        <v>80.190941532028475</v>
      </c>
    </row>
    <row r="356" spans="1:17" ht="18" customHeight="1" x14ac:dyDescent="0.2">
      <c r="A356" s="3" t="s">
        <v>411</v>
      </c>
      <c r="B356" s="4" t="s">
        <v>412</v>
      </c>
      <c r="C356" s="20">
        <v>7619.549</v>
      </c>
      <c r="D356" s="2">
        <v>13191854</v>
      </c>
      <c r="E356" s="1">
        <v>504703</v>
      </c>
      <c r="F356" s="16">
        <v>3603295.16</v>
      </c>
      <c r="G356" s="10">
        <f t="shared" si="29"/>
        <v>17299852.16</v>
      </c>
      <c r="H356" s="21">
        <v>13191854</v>
      </c>
      <c r="I356" s="1">
        <v>1660878</v>
      </c>
      <c r="J356" s="25">
        <v>14852732</v>
      </c>
      <c r="K356" s="2">
        <v>13191854</v>
      </c>
      <c r="L356" s="1">
        <v>986764</v>
      </c>
      <c r="M356" s="1">
        <v>3737193</v>
      </c>
      <c r="N356" s="10">
        <f t="shared" si="25"/>
        <v>17915811</v>
      </c>
      <c r="O356" s="11">
        <f t="shared" si="26"/>
        <v>615958.83999999985</v>
      </c>
      <c r="P356" s="13">
        <f t="shared" si="27"/>
        <v>3.5604861492642942E-2</v>
      </c>
      <c r="Q356" s="14">
        <f t="shared" si="28"/>
        <v>80.839278020260764</v>
      </c>
    </row>
    <row r="357" spans="1:17" ht="18" customHeight="1" x14ac:dyDescent="0.2">
      <c r="A357" s="3" t="s">
        <v>413</v>
      </c>
      <c r="B357" s="4" t="s">
        <v>412</v>
      </c>
      <c r="C357" s="20">
        <v>5631.6059999999998</v>
      </c>
      <c r="D357" s="2">
        <v>21498602</v>
      </c>
      <c r="E357" s="1">
        <v>455248</v>
      </c>
      <c r="F357" s="16">
        <v>3098165.33</v>
      </c>
      <c r="G357" s="10">
        <f t="shared" si="29"/>
        <v>25052015.329999998</v>
      </c>
      <c r="H357" s="21">
        <v>21498602</v>
      </c>
      <c r="I357" s="1">
        <v>1336756</v>
      </c>
      <c r="J357" s="25">
        <v>22835358</v>
      </c>
      <c r="K357" s="2">
        <v>21498602</v>
      </c>
      <c r="L357" s="1">
        <v>821955</v>
      </c>
      <c r="M357" s="1">
        <v>3186012</v>
      </c>
      <c r="N357" s="10">
        <f t="shared" si="25"/>
        <v>25506569</v>
      </c>
      <c r="O357" s="11">
        <f t="shared" si="26"/>
        <v>454553.67000000179</v>
      </c>
      <c r="P357" s="13">
        <f t="shared" si="27"/>
        <v>1.8144395331567195E-2</v>
      </c>
      <c r="Q357" s="14">
        <f t="shared" si="28"/>
        <v>80.714749931014666</v>
      </c>
    </row>
    <row r="358" spans="1:17" ht="18" customHeight="1" x14ac:dyDescent="0.2">
      <c r="A358" s="3" t="s">
        <v>414</v>
      </c>
      <c r="B358" s="4" t="s">
        <v>412</v>
      </c>
      <c r="C358" s="20">
        <v>10613.735000000001</v>
      </c>
      <c r="D358" s="2">
        <v>23916318</v>
      </c>
      <c r="E358" s="1">
        <v>627698</v>
      </c>
      <c r="F358" s="16">
        <v>4975285.4800000004</v>
      </c>
      <c r="G358" s="10">
        <f t="shared" si="29"/>
        <v>29519301.48</v>
      </c>
      <c r="H358" s="21">
        <v>23916318</v>
      </c>
      <c r="I358" s="1">
        <v>2036711</v>
      </c>
      <c r="J358" s="25">
        <v>25953029</v>
      </c>
      <c r="K358" s="2">
        <v>23916318</v>
      </c>
      <c r="L358" s="1">
        <v>1214920</v>
      </c>
      <c r="M358" s="1">
        <v>5156864</v>
      </c>
      <c r="N358" s="10">
        <f t="shared" si="25"/>
        <v>30288102</v>
      </c>
      <c r="O358" s="11">
        <f t="shared" si="26"/>
        <v>768800.51999999955</v>
      </c>
      <c r="P358" s="13">
        <f t="shared" si="27"/>
        <v>2.6043994317442757E-2</v>
      </c>
      <c r="Q358" s="14">
        <f t="shared" si="28"/>
        <v>72.434493606633239</v>
      </c>
    </row>
    <row r="359" spans="1:17" ht="18" customHeight="1" x14ac:dyDescent="0.2">
      <c r="A359" s="3" t="s">
        <v>415</v>
      </c>
      <c r="B359" s="4" t="s">
        <v>412</v>
      </c>
      <c r="C359" s="20">
        <v>5371.1819999999998</v>
      </c>
      <c r="D359" s="2">
        <v>12697951</v>
      </c>
      <c r="E359" s="1">
        <v>311108</v>
      </c>
      <c r="F359" s="16">
        <v>2606307.2799999998</v>
      </c>
      <c r="G359" s="10">
        <f t="shared" si="29"/>
        <v>15615366.279999999</v>
      </c>
      <c r="H359" s="21">
        <v>12697951</v>
      </c>
      <c r="I359" s="1">
        <v>1035420</v>
      </c>
      <c r="J359" s="25">
        <v>13733371</v>
      </c>
      <c r="K359" s="2">
        <v>12697951</v>
      </c>
      <c r="L359" s="1">
        <v>612762</v>
      </c>
      <c r="M359" s="1">
        <v>2662080</v>
      </c>
      <c r="N359" s="10">
        <f t="shared" si="25"/>
        <v>15972793</v>
      </c>
      <c r="O359" s="11">
        <f t="shared" si="26"/>
        <v>357426.72000000067</v>
      </c>
      <c r="P359" s="13">
        <f t="shared" si="27"/>
        <v>2.2889422738536024E-2</v>
      </c>
      <c r="Q359" s="14">
        <f t="shared" si="28"/>
        <v>66.545263221391622</v>
      </c>
    </row>
    <row r="360" spans="1:17" ht="18" customHeight="1" x14ac:dyDescent="0.2">
      <c r="A360" s="3" t="s">
        <v>563</v>
      </c>
      <c r="B360" s="4" t="s">
        <v>457</v>
      </c>
      <c r="C360" s="20">
        <v>7654.8220000000001</v>
      </c>
      <c r="D360" s="2">
        <v>5790200</v>
      </c>
      <c r="E360" s="1">
        <v>123201</v>
      </c>
      <c r="F360" s="16">
        <v>3164576.07</v>
      </c>
      <c r="G360" s="10">
        <f t="shared" si="29"/>
        <v>9077977.0700000003</v>
      </c>
      <c r="H360" s="21">
        <v>5790200</v>
      </c>
      <c r="I360" s="1">
        <v>556680</v>
      </c>
      <c r="J360" s="25">
        <v>6346880</v>
      </c>
      <c r="K360" s="2">
        <v>5790200</v>
      </c>
      <c r="L360" s="1">
        <v>303672</v>
      </c>
      <c r="M360" s="1">
        <v>3190480</v>
      </c>
      <c r="N360" s="10">
        <f t="shared" si="25"/>
        <v>9284352</v>
      </c>
      <c r="O360" s="11">
        <f t="shared" si="26"/>
        <v>206374.9299999997</v>
      </c>
      <c r="P360" s="13">
        <f t="shared" si="27"/>
        <v>2.2733581326395629E-2</v>
      </c>
      <c r="Q360" s="14">
        <f t="shared" si="28"/>
        <v>26.960121345734713</v>
      </c>
    </row>
    <row r="361" spans="1:17" ht="18" customHeight="1" x14ac:dyDescent="0.2">
      <c r="A361" s="3" t="s">
        <v>549</v>
      </c>
      <c r="B361" s="4" t="s">
        <v>457</v>
      </c>
      <c r="C361" s="20">
        <v>11.718999999999999</v>
      </c>
      <c r="D361" s="2">
        <v>34348</v>
      </c>
      <c r="E361" s="1">
        <v>0</v>
      </c>
      <c r="F361" s="16">
        <v>6130.33</v>
      </c>
      <c r="G361" s="10">
        <f t="shared" si="29"/>
        <v>40478.33</v>
      </c>
      <c r="H361" s="21">
        <v>34348</v>
      </c>
      <c r="I361" s="1">
        <v>372</v>
      </c>
      <c r="J361" s="25">
        <v>34720</v>
      </c>
      <c r="K361" s="2">
        <v>34348</v>
      </c>
      <c r="L361" s="1">
        <v>169</v>
      </c>
      <c r="M361" s="1">
        <v>6130</v>
      </c>
      <c r="N361" s="10">
        <f t="shared" si="25"/>
        <v>40647</v>
      </c>
      <c r="O361" s="11">
        <f t="shared" si="26"/>
        <v>168.66999999999825</v>
      </c>
      <c r="P361" s="13">
        <f t="shared" si="27"/>
        <v>4.166920917933083E-3</v>
      </c>
      <c r="Q361" s="14">
        <f t="shared" si="28"/>
        <v>14.392866285519094</v>
      </c>
    </row>
    <row r="362" spans="1:17" ht="18" customHeight="1" x14ac:dyDescent="0.2">
      <c r="A362" s="3" t="s">
        <v>458</v>
      </c>
      <c r="B362" s="4" t="s">
        <v>457</v>
      </c>
      <c r="C362" s="20">
        <v>4583.192</v>
      </c>
      <c r="D362" s="2">
        <v>4334440</v>
      </c>
      <c r="E362" s="1">
        <v>114171</v>
      </c>
      <c r="F362" s="16">
        <v>2244406.9900000002</v>
      </c>
      <c r="G362" s="10">
        <f t="shared" si="29"/>
        <v>6693017.9900000002</v>
      </c>
      <c r="H362" s="21">
        <v>4334440</v>
      </c>
      <c r="I362" s="1">
        <v>465999</v>
      </c>
      <c r="J362" s="25">
        <v>4800439</v>
      </c>
      <c r="K362" s="2">
        <v>4334440</v>
      </c>
      <c r="L362" s="1">
        <v>260733</v>
      </c>
      <c r="M362" s="1">
        <v>2272886</v>
      </c>
      <c r="N362" s="10">
        <f t="shared" si="25"/>
        <v>6868059</v>
      </c>
      <c r="O362" s="11">
        <f t="shared" si="26"/>
        <v>175041.00999999978</v>
      </c>
      <c r="P362" s="13">
        <f t="shared" si="27"/>
        <v>2.6152777455779673E-2</v>
      </c>
      <c r="Q362" s="14">
        <f t="shared" si="28"/>
        <v>38.191943518840098</v>
      </c>
    </row>
    <row r="363" spans="1:17" ht="18" customHeight="1" x14ac:dyDescent="0.2">
      <c r="A363" s="3" t="s">
        <v>459</v>
      </c>
      <c r="B363" s="4" t="s">
        <v>457</v>
      </c>
      <c r="C363" s="20">
        <v>4739.4430000000002</v>
      </c>
      <c r="D363" s="2">
        <v>2862250</v>
      </c>
      <c r="E363" s="1">
        <v>59270</v>
      </c>
      <c r="F363" s="16">
        <v>1984263.83</v>
      </c>
      <c r="G363" s="10">
        <f t="shared" si="29"/>
        <v>4905783.83</v>
      </c>
      <c r="H363" s="21">
        <v>2862250</v>
      </c>
      <c r="I363" s="1">
        <v>231951</v>
      </c>
      <c r="J363" s="25">
        <v>3094201</v>
      </c>
      <c r="K363" s="2">
        <v>2862250</v>
      </c>
      <c r="L363" s="1">
        <v>130956</v>
      </c>
      <c r="M363" s="1">
        <v>1995205</v>
      </c>
      <c r="N363" s="10">
        <f t="shared" si="25"/>
        <v>4988411</v>
      </c>
      <c r="O363" s="11">
        <f t="shared" si="26"/>
        <v>82627.169999999925</v>
      </c>
      <c r="P363" s="13">
        <f t="shared" si="27"/>
        <v>1.6842806952625126E-2</v>
      </c>
      <c r="Q363" s="14">
        <f t="shared" si="28"/>
        <v>17.43394107704216</v>
      </c>
    </row>
    <row r="364" spans="1:17" ht="18" customHeight="1" x14ac:dyDescent="0.2">
      <c r="A364" s="3" t="s">
        <v>460</v>
      </c>
      <c r="B364" s="4" t="s">
        <v>457</v>
      </c>
      <c r="C364" s="20">
        <v>4907.9989999999998</v>
      </c>
      <c r="D364" s="2">
        <v>4419755</v>
      </c>
      <c r="E364" s="1">
        <v>112990</v>
      </c>
      <c r="F364" s="16">
        <v>2212721.0099999998</v>
      </c>
      <c r="G364" s="10">
        <f t="shared" si="29"/>
        <v>6745466.0099999998</v>
      </c>
      <c r="H364" s="21">
        <v>4419755</v>
      </c>
      <c r="I364" s="1">
        <v>357656</v>
      </c>
      <c r="J364" s="25">
        <v>4777411</v>
      </c>
      <c r="K364" s="2">
        <v>4419755</v>
      </c>
      <c r="L364" s="1">
        <v>214863</v>
      </c>
      <c r="M364" s="1">
        <v>2232278</v>
      </c>
      <c r="N364" s="10">
        <f t="shared" si="25"/>
        <v>6866896</v>
      </c>
      <c r="O364" s="11">
        <f t="shared" si="26"/>
        <v>121429.99000000022</v>
      </c>
      <c r="P364" s="13">
        <f t="shared" si="27"/>
        <v>1.8001719943438011E-2</v>
      </c>
      <c r="Q364" s="14">
        <f t="shared" si="28"/>
        <v>24.741241797319077</v>
      </c>
    </row>
    <row r="365" spans="1:17" ht="18" customHeight="1" x14ac:dyDescent="0.2">
      <c r="A365" s="3" t="s">
        <v>461</v>
      </c>
      <c r="B365" s="4" t="s">
        <v>457</v>
      </c>
      <c r="C365" s="20">
        <v>625.58600000000001</v>
      </c>
      <c r="D365" s="2">
        <v>798493</v>
      </c>
      <c r="E365" s="1">
        <v>5954</v>
      </c>
      <c r="F365" s="16">
        <v>257306.35</v>
      </c>
      <c r="G365" s="10">
        <f t="shared" si="29"/>
        <v>1061753.3500000001</v>
      </c>
      <c r="H365" s="21">
        <v>798493</v>
      </c>
      <c r="I365" s="1">
        <v>33214</v>
      </c>
      <c r="J365" s="25">
        <v>831707</v>
      </c>
      <c r="K365" s="2">
        <v>798493</v>
      </c>
      <c r="L365" s="1">
        <v>17303</v>
      </c>
      <c r="M365" s="1">
        <v>259616</v>
      </c>
      <c r="N365" s="10">
        <f t="shared" si="25"/>
        <v>1075412</v>
      </c>
      <c r="O365" s="11">
        <f t="shared" si="26"/>
        <v>13658.649999999907</v>
      </c>
      <c r="P365" s="13">
        <f t="shared" si="27"/>
        <v>1.2864240079864035E-2</v>
      </c>
      <c r="Q365" s="14">
        <f t="shared" si="28"/>
        <v>21.833369033194327</v>
      </c>
    </row>
    <row r="366" spans="1:17" ht="18" customHeight="1" x14ac:dyDescent="0.2">
      <c r="A366" s="3" t="s">
        <v>462</v>
      </c>
      <c r="B366" s="4" t="s">
        <v>457</v>
      </c>
      <c r="C366" s="20">
        <v>7707.8119999999999</v>
      </c>
      <c r="D366" s="2">
        <v>3497119</v>
      </c>
      <c r="E366" s="1">
        <v>65732</v>
      </c>
      <c r="F366" s="16">
        <v>2864773.59</v>
      </c>
      <c r="G366" s="10">
        <f t="shared" si="29"/>
        <v>6427624.5899999999</v>
      </c>
      <c r="H366" s="21">
        <v>3497119</v>
      </c>
      <c r="I366" s="1">
        <v>337872</v>
      </c>
      <c r="J366" s="25">
        <v>3834991</v>
      </c>
      <c r="K366" s="2">
        <v>3497119</v>
      </c>
      <c r="L366" s="1">
        <v>179033</v>
      </c>
      <c r="M366" s="1">
        <v>2882307</v>
      </c>
      <c r="N366" s="10">
        <f t="shared" si="25"/>
        <v>6558459</v>
      </c>
      <c r="O366" s="11">
        <f t="shared" si="26"/>
        <v>130834.41000000015</v>
      </c>
      <c r="P366" s="13">
        <f t="shared" si="27"/>
        <v>2.0355017342417653E-2</v>
      </c>
      <c r="Q366" s="14">
        <f t="shared" si="28"/>
        <v>16.974260659185791</v>
      </c>
    </row>
    <row r="367" spans="1:17" ht="18" customHeight="1" x14ac:dyDescent="0.2">
      <c r="A367" s="3" t="s">
        <v>463</v>
      </c>
      <c r="B367" s="4" t="s">
        <v>457</v>
      </c>
      <c r="C367" s="20">
        <v>2178.0520000000001</v>
      </c>
      <c r="D367" s="2">
        <v>1935537</v>
      </c>
      <c r="E367" s="1">
        <v>17610</v>
      </c>
      <c r="F367" s="16">
        <v>668686.47</v>
      </c>
      <c r="G367" s="10">
        <f t="shared" si="29"/>
        <v>2621833.4699999997</v>
      </c>
      <c r="H367" s="21">
        <v>1935537</v>
      </c>
      <c r="I367" s="1">
        <v>108139</v>
      </c>
      <c r="J367" s="25">
        <v>2043676</v>
      </c>
      <c r="K367" s="2">
        <v>1935537</v>
      </c>
      <c r="L367" s="1">
        <v>55316</v>
      </c>
      <c r="M367" s="1">
        <v>675481</v>
      </c>
      <c r="N367" s="10">
        <f t="shared" si="25"/>
        <v>2666334</v>
      </c>
      <c r="O367" s="11">
        <f t="shared" si="26"/>
        <v>44500.530000000261</v>
      </c>
      <c r="P367" s="13">
        <f t="shared" si="27"/>
        <v>1.6973057407799537E-2</v>
      </c>
      <c r="Q367" s="14">
        <f t="shared" si="28"/>
        <v>20.431344155236083</v>
      </c>
    </row>
    <row r="368" spans="1:17" ht="18" customHeight="1" x14ac:dyDescent="0.2">
      <c r="A368" s="3" t="s">
        <v>464</v>
      </c>
      <c r="B368" s="4" t="s">
        <v>457</v>
      </c>
      <c r="C368" s="20">
        <v>5161.7690000000002</v>
      </c>
      <c r="D368" s="2">
        <v>6401383</v>
      </c>
      <c r="E368" s="1">
        <v>95579</v>
      </c>
      <c r="F368" s="16">
        <v>2346812.86</v>
      </c>
      <c r="G368" s="10">
        <f t="shared" si="29"/>
        <v>8843774.8599999994</v>
      </c>
      <c r="H368" s="21">
        <v>6401383</v>
      </c>
      <c r="I368" s="1">
        <v>340327</v>
      </c>
      <c r="J368" s="25">
        <v>6741710</v>
      </c>
      <c r="K368" s="2">
        <v>6401383</v>
      </c>
      <c r="L368" s="1">
        <v>197459</v>
      </c>
      <c r="M368" s="1">
        <v>2368059</v>
      </c>
      <c r="N368" s="10">
        <f t="shared" si="25"/>
        <v>8966901</v>
      </c>
      <c r="O368" s="11">
        <f t="shared" si="26"/>
        <v>123126.1400000006</v>
      </c>
      <c r="P368" s="13">
        <f t="shared" si="27"/>
        <v>1.3922351252618908E-2</v>
      </c>
      <c r="Q368" s="14">
        <f t="shared" si="28"/>
        <v>23.853477364058833</v>
      </c>
    </row>
    <row r="369" spans="1:17" ht="18" customHeight="1" x14ac:dyDescent="0.2">
      <c r="A369" s="3" t="s">
        <v>564</v>
      </c>
      <c r="B369" s="4" t="s">
        <v>457</v>
      </c>
      <c r="C369" s="20">
        <v>7544.6490000000003</v>
      </c>
      <c r="D369" s="2">
        <v>10756474</v>
      </c>
      <c r="E369" s="1">
        <v>278817</v>
      </c>
      <c r="F369" s="16">
        <v>3941692.64</v>
      </c>
      <c r="G369" s="10">
        <f t="shared" si="29"/>
        <v>14976983.640000001</v>
      </c>
      <c r="H369" s="21">
        <v>10756474</v>
      </c>
      <c r="I369" s="1">
        <v>1068698</v>
      </c>
      <c r="J369" s="25">
        <v>11825172</v>
      </c>
      <c r="K369" s="2">
        <v>10756474</v>
      </c>
      <c r="L369" s="1">
        <v>608103</v>
      </c>
      <c r="M369" s="1">
        <v>4016242</v>
      </c>
      <c r="N369" s="10">
        <f t="shared" si="25"/>
        <v>15380819</v>
      </c>
      <c r="O369" s="11">
        <f t="shared" si="26"/>
        <v>403835.3599999994</v>
      </c>
      <c r="P369" s="13">
        <f t="shared" si="27"/>
        <v>2.6963731129507958E-2</v>
      </c>
      <c r="Q369" s="14">
        <f t="shared" si="28"/>
        <v>53.526063306589798</v>
      </c>
    </row>
    <row r="370" spans="1:17" ht="18" customHeight="1" x14ac:dyDescent="0.2">
      <c r="A370" s="3" t="s">
        <v>465</v>
      </c>
      <c r="B370" s="4" t="s">
        <v>457</v>
      </c>
      <c r="C370" s="20">
        <v>12939.054</v>
      </c>
      <c r="D370" s="2">
        <v>8949800</v>
      </c>
      <c r="E370" s="1">
        <v>229898</v>
      </c>
      <c r="F370" s="16">
        <v>6276524.9100000001</v>
      </c>
      <c r="G370" s="10">
        <f t="shared" si="29"/>
        <v>15456222.91</v>
      </c>
      <c r="H370" s="21">
        <v>8949800</v>
      </c>
      <c r="I370" s="1">
        <v>770882</v>
      </c>
      <c r="J370" s="25">
        <v>9720682</v>
      </c>
      <c r="K370" s="2">
        <v>8949800</v>
      </c>
      <c r="L370" s="1">
        <v>455129</v>
      </c>
      <c r="M370" s="1">
        <v>6316946</v>
      </c>
      <c r="N370" s="10">
        <f t="shared" si="25"/>
        <v>15721875</v>
      </c>
      <c r="O370" s="11">
        <f t="shared" si="26"/>
        <v>265652.08999999985</v>
      </c>
      <c r="P370" s="13">
        <f t="shared" si="27"/>
        <v>1.718738734209934E-2</v>
      </c>
      <c r="Q370" s="14">
        <f t="shared" si="28"/>
        <v>20.531028775364863</v>
      </c>
    </row>
    <row r="371" spans="1:17" ht="18" customHeight="1" x14ac:dyDescent="0.2">
      <c r="A371" s="3" t="s">
        <v>466</v>
      </c>
      <c r="B371" s="4" t="s">
        <v>457</v>
      </c>
      <c r="C371" s="20">
        <v>6000.4430000000002</v>
      </c>
      <c r="D371" s="2">
        <v>5846215</v>
      </c>
      <c r="E371" s="1">
        <v>119945</v>
      </c>
      <c r="F371" s="16">
        <v>2019971.61</v>
      </c>
      <c r="G371" s="10">
        <f t="shared" si="29"/>
        <v>7986131.6100000003</v>
      </c>
      <c r="H371" s="21">
        <v>5846215</v>
      </c>
      <c r="I371" s="1">
        <v>721015</v>
      </c>
      <c r="J371" s="25">
        <v>6567230</v>
      </c>
      <c r="K371" s="2">
        <v>5846215</v>
      </c>
      <c r="L371" s="1">
        <v>370128</v>
      </c>
      <c r="M371" s="1">
        <v>2067004</v>
      </c>
      <c r="N371" s="10">
        <f t="shared" si="25"/>
        <v>8283347</v>
      </c>
      <c r="O371" s="11">
        <f t="shared" si="26"/>
        <v>297215.38999999966</v>
      </c>
      <c r="P371" s="13">
        <f t="shared" si="27"/>
        <v>3.7216440263498192E-2</v>
      </c>
      <c r="Q371" s="14">
        <f t="shared" si="28"/>
        <v>49.532241202857797</v>
      </c>
    </row>
    <row r="372" spans="1:17" ht="18" customHeight="1" x14ac:dyDescent="0.2">
      <c r="A372" s="3" t="s">
        <v>467</v>
      </c>
      <c r="B372" s="4" t="s">
        <v>457</v>
      </c>
      <c r="C372" s="20">
        <v>3327.6280000000002</v>
      </c>
      <c r="D372" s="2">
        <v>7681873</v>
      </c>
      <c r="E372" s="1">
        <v>147596</v>
      </c>
      <c r="F372" s="16">
        <v>1580127.3</v>
      </c>
      <c r="G372" s="10">
        <f t="shared" si="29"/>
        <v>9409596.3000000007</v>
      </c>
      <c r="H372" s="21">
        <v>7681873</v>
      </c>
      <c r="I372" s="1">
        <v>575855</v>
      </c>
      <c r="J372" s="25">
        <v>8257728</v>
      </c>
      <c r="K372" s="2">
        <v>7681873</v>
      </c>
      <c r="L372" s="1">
        <v>326005</v>
      </c>
      <c r="M372" s="1">
        <v>1619834</v>
      </c>
      <c r="N372" s="10">
        <f t="shared" si="25"/>
        <v>9627712</v>
      </c>
      <c r="O372" s="11">
        <f t="shared" si="26"/>
        <v>218115.69999999925</v>
      </c>
      <c r="P372" s="13">
        <f t="shared" si="27"/>
        <v>2.3180133668433706E-2</v>
      </c>
      <c r="Q372" s="14">
        <f t="shared" si="28"/>
        <v>65.546900074166714</v>
      </c>
    </row>
    <row r="373" spans="1:17" ht="18" customHeight="1" x14ac:dyDescent="0.2">
      <c r="A373" s="3" t="s">
        <v>468</v>
      </c>
      <c r="B373" s="4" t="s">
        <v>457</v>
      </c>
      <c r="C373" s="20">
        <v>3278.4459999999999</v>
      </c>
      <c r="D373" s="2">
        <v>9282406</v>
      </c>
      <c r="E373" s="1">
        <v>205987</v>
      </c>
      <c r="F373" s="16">
        <v>1884429.21</v>
      </c>
      <c r="G373" s="10">
        <f t="shared" si="29"/>
        <v>11372822.210000001</v>
      </c>
      <c r="H373" s="21">
        <v>9282406</v>
      </c>
      <c r="I373" s="1">
        <v>755349</v>
      </c>
      <c r="J373" s="25">
        <v>10037755</v>
      </c>
      <c r="K373" s="2">
        <v>9282406</v>
      </c>
      <c r="L373" s="1">
        <v>434703</v>
      </c>
      <c r="M373" s="1">
        <v>1941603</v>
      </c>
      <c r="N373" s="10">
        <f t="shared" si="25"/>
        <v>11658712</v>
      </c>
      <c r="O373" s="11">
        <f t="shared" si="26"/>
        <v>285889.78999999911</v>
      </c>
      <c r="P373" s="13">
        <f t="shared" si="27"/>
        <v>2.5137981120343135E-2</v>
      </c>
      <c r="Q373" s="14">
        <f t="shared" si="28"/>
        <v>87.20283634380408</v>
      </c>
    </row>
    <row r="374" spans="1:17" ht="18" customHeight="1" x14ac:dyDescent="0.2">
      <c r="A374" s="3" t="s">
        <v>469</v>
      </c>
      <c r="B374" s="4" t="s">
        <v>457</v>
      </c>
      <c r="C374" s="20">
        <v>6874.5709999999999</v>
      </c>
      <c r="D374" s="2">
        <v>8735712</v>
      </c>
      <c r="E374" s="1">
        <v>163752</v>
      </c>
      <c r="F374" s="16">
        <v>2842412.17</v>
      </c>
      <c r="G374" s="10">
        <f t="shared" si="29"/>
        <v>11741876.17</v>
      </c>
      <c r="H374" s="21">
        <v>8735712</v>
      </c>
      <c r="I374" s="1">
        <v>725099</v>
      </c>
      <c r="J374" s="25">
        <v>9460811</v>
      </c>
      <c r="K374" s="2">
        <v>8735712</v>
      </c>
      <c r="L374" s="1">
        <v>397460</v>
      </c>
      <c r="M374" s="1">
        <v>2892869</v>
      </c>
      <c r="N374" s="10">
        <f t="shared" si="25"/>
        <v>12026041</v>
      </c>
      <c r="O374" s="11">
        <f t="shared" si="26"/>
        <v>284164.83000000007</v>
      </c>
      <c r="P374" s="13">
        <f t="shared" si="27"/>
        <v>2.4200973156745534E-2</v>
      </c>
      <c r="Q374" s="14">
        <f t="shared" si="28"/>
        <v>41.335645526099022</v>
      </c>
    </row>
    <row r="375" spans="1:17" ht="18" customHeight="1" x14ac:dyDescent="0.2">
      <c r="A375" s="3" t="s">
        <v>470</v>
      </c>
      <c r="B375" s="4" t="s">
        <v>457</v>
      </c>
      <c r="C375" s="20">
        <v>2233.511</v>
      </c>
      <c r="D375" s="2">
        <v>1226729</v>
      </c>
      <c r="E375" s="1">
        <v>25211</v>
      </c>
      <c r="F375" s="16">
        <v>886243.33</v>
      </c>
      <c r="G375" s="10">
        <f t="shared" si="29"/>
        <v>2138183.33</v>
      </c>
      <c r="H375" s="21">
        <v>1226729</v>
      </c>
      <c r="I375" s="1">
        <v>104906</v>
      </c>
      <c r="J375" s="25">
        <v>1331635</v>
      </c>
      <c r="K375" s="2">
        <v>1226729</v>
      </c>
      <c r="L375" s="1">
        <v>58391</v>
      </c>
      <c r="M375" s="1">
        <v>893255</v>
      </c>
      <c r="N375" s="10">
        <f t="shared" si="25"/>
        <v>2178375</v>
      </c>
      <c r="O375" s="11">
        <f t="shared" si="26"/>
        <v>40191.669999999925</v>
      </c>
      <c r="P375" s="13">
        <f t="shared" si="27"/>
        <v>1.8797111284185312E-2</v>
      </c>
      <c r="Q375" s="14">
        <f t="shared" si="28"/>
        <v>17.99483861955456</v>
      </c>
    </row>
    <row r="376" spans="1:17" ht="18" customHeight="1" x14ac:dyDescent="0.2">
      <c r="A376" s="3" t="s">
        <v>471</v>
      </c>
      <c r="B376" s="4" t="s">
        <v>457</v>
      </c>
      <c r="C376" s="20">
        <v>8082.473</v>
      </c>
      <c r="D376" s="2">
        <v>8782351</v>
      </c>
      <c r="E376" s="1">
        <v>100163</v>
      </c>
      <c r="F376" s="16">
        <v>2275553.8199999998</v>
      </c>
      <c r="G376" s="10">
        <f t="shared" si="29"/>
        <v>11158067.82</v>
      </c>
      <c r="H376" s="21">
        <v>8782351</v>
      </c>
      <c r="I376" s="1">
        <v>632626</v>
      </c>
      <c r="J376" s="25">
        <v>9414977</v>
      </c>
      <c r="K376" s="2">
        <v>8782351</v>
      </c>
      <c r="L376" s="1">
        <v>321956</v>
      </c>
      <c r="M376" s="1">
        <v>2334685</v>
      </c>
      <c r="N376" s="10">
        <f t="shared" si="25"/>
        <v>11438992</v>
      </c>
      <c r="O376" s="11">
        <f t="shared" si="26"/>
        <v>280924.1799999997</v>
      </c>
      <c r="P376" s="13">
        <f t="shared" si="27"/>
        <v>2.5176776529038852E-2</v>
      </c>
      <c r="Q376" s="14">
        <f t="shared" si="28"/>
        <v>34.757206117484053</v>
      </c>
    </row>
    <row r="377" spans="1:17" ht="18" customHeight="1" x14ac:dyDescent="0.2">
      <c r="A377" s="3" t="s">
        <v>472</v>
      </c>
      <c r="B377" s="4" t="s">
        <v>457</v>
      </c>
      <c r="C377" s="20">
        <v>4278.732</v>
      </c>
      <c r="D377" s="2">
        <v>2593673</v>
      </c>
      <c r="E377" s="1">
        <v>44985</v>
      </c>
      <c r="F377" s="16">
        <v>1806197.21</v>
      </c>
      <c r="G377" s="10">
        <f t="shared" si="29"/>
        <v>4444855.21</v>
      </c>
      <c r="H377" s="21">
        <v>2593673</v>
      </c>
      <c r="I377" s="1">
        <v>196979</v>
      </c>
      <c r="J377" s="25">
        <v>2790652</v>
      </c>
      <c r="K377" s="2">
        <v>2593673</v>
      </c>
      <c r="L377" s="1">
        <v>108265</v>
      </c>
      <c r="M377" s="1">
        <v>1815926</v>
      </c>
      <c r="N377" s="10">
        <f t="shared" si="25"/>
        <v>4517864</v>
      </c>
      <c r="O377" s="11">
        <f t="shared" si="26"/>
        <v>73008.790000000037</v>
      </c>
      <c r="P377" s="13">
        <f t="shared" si="27"/>
        <v>1.6425459672059831E-2</v>
      </c>
      <c r="Q377" s="14">
        <f t="shared" si="28"/>
        <v>17.063183672172045</v>
      </c>
    </row>
    <row r="378" spans="1:17" ht="18" customHeight="1" x14ac:dyDescent="0.2">
      <c r="A378" s="3" t="s">
        <v>473</v>
      </c>
      <c r="B378" s="4" t="s">
        <v>457</v>
      </c>
      <c r="C378" s="20">
        <v>4047.4870000000001</v>
      </c>
      <c r="D378" s="2">
        <v>2030045</v>
      </c>
      <c r="E378" s="1">
        <v>41813</v>
      </c>
      <c r="F378" s="16">
        <v>1398213</v>
      </c>
      <c r="G378" s="10">
        <f t="shared" si="29"/>
        <v>3470071</v>
      </c>
      <c r="H378" s="21">
        <v>2030045</v>
      </c>
      <c r="I378" s="1">
        <v>190428</v>
      </c>
      <c r="J378" s="25">
        <v>2220473</v>
      </c>
      <c r="K378" s="2">
        <v>2030045</v>
      </c>
      <c r="L378" s="1">
        <v>103693</v>
      </c>
      <c r="M378" s="1">
        <v>1403798</v>
      </c>
      <c r="N378" s="10">
        <f t="shared" si="25"/>
        <v>3537536</v>
      </c>
      <c r="O378" s="11">
        <f t="shared" si="26"/>
        <v>67465</v>
      </c>
      <c r="P378" s="13">
        <f t="shared" si="27"/>
        <v>1.9441965308490804E-2</v>
      </c>
      <c r="Q378" s="14">
        <f t="shared" si="28"/>
        <v>16.668367310382962</v>
      </c>
    </row>
    <row r="379" spans="1:17" ht="18" customHeight="1" x14ac:dyDescent="0.2">
      <c r="A379" s="3" t="s">
        <v>474</v>
      </c>
      <c r="B379" s="4" t="s">
        <v>457</v>
      </c>
      <c r="C379" s="20">
        <v>3106.1030000000001</v>
      </c>
      <c r="D379" s="2">
        <v>3205631</v>
      </c>
      <c r="E379" s="1">
        <v>54353</v>
      </c>
      <c r="F379" s="16">
        <v>1437286.83</v>
      </c>
      <c r="G379" s="10">
        <f t="shared" si="29"/>
        <v>4697270.83</v>
      </c>
      <c r="H379" s="21">
        <v>3205631</v>
      </c>
      <c r="I379" s="1">
        <v>261048</v>
      </c>
      <c r="J379" s="25">
        <v>3466679</v>
      </c>
      <c r="K379" s="2">
        <v>3205631</v>
      </c>
      <c r="L379" s="1">
        <v>140399</v>
      </c>
      <c r="M379" s="1">
        <v>1455970</v>
      </c>
      <c r="N379" s="10">
        <f t="shared" si="25"/>
        <v>4802000</v>
      </c>
      <c r="O379" s="11">
        <f t="shared" si="26"/>
        <v>104729.16999999993</v>
      </c>
      <c r="P379" s="13">
        <f t="shared" si="27"/>
        <v>2.2295748699676304E-2</v>
      </c>
      <c r="Q379" s="14">
        <f t="shared" si="28"/>
        <v>33.71722380101366</v>
      </c>
    </row>
    <row r="380" spans="1:17" ht="18" customHeight="1" x14ac:dyDescent="0.2">
      <c r="A380" s="3" t="s">
        <v>475</v>
      </c>
      <c r="B380" s="4" t="s">
        <v>457</v>
      </c>
      <c r="C380" s="20">
        <v>3353.6550000000002</v>
      </c>
      <c r="D380" s="2">
        <v>8323595</v>
      </c>
      <c r="E380" s="1">
        <v>143068</v>
      </c>
      <c r="F380" s="16">
        <v>1612776.45</v>
      </c>
      <c r="G380" s="10">
        <f t="shared" si="29"/>
        <v>10079439.449999999</v>
      </c>
      <c r="H380" s="21">
        <v>8323595</v>
      </c>
      <c r="I380" s="1">
        <v>509244</v>
      </c>
      <c r="J380" s="25">
        <v>8832839</v>
      </c>
      <c r="K380" s="2">
        <v>8323595</v>
      </c>
      <c r="L380" s="1">
        <v>295519</v>
      </c>
      <c r="M380" s="1">
        <v>1646790</v>
      </c>
      <c r="N380" s="10">
        <f t="shared" si="25"/>
        <v>10265904</v>
      </c>
      <c r="O380" s="11">
        <f t="shared" si="26"/>
        <v>186464.55000000075</v>
      </c>
      <c r="P380" s="13">
        <f t="shared" si="27"/>
        <v>1.8499496021080891E-2</v>
      </c>
      <c r="Q380" s="14">
        <f t="shared" si="28"/>
        <v>55.600397178600879</v>
      </c>
    </row>
    <row r="381" spans="1:17" ht="18" customHeight="1" x14ac:dyDescent="0.2">
      <c r="A381" s="3" t="s">
        <v>476</v>
      </c>
      <c r="B381" s="4" t="s">
        <v>457</v>
      </c>
      <c r="C381" s="20">
        <v>4470.0069999999996</v>
      </c>
      <c r="D381" s="2">
        <v>2355221</v>
      </c>
      <c r="E381" s="1">
        <v>53278</v>
      </c>
      <c r="F381" s="16">
        <v>1914902.71</v>
      </c>
      <c r="G381" s="10">
        <f t="shared" si="29"/>
        <v>4323401.71</v>
      </c>
      <c r="H381" s="21">
        <v>2355221</v>
      </c>
      <c r="I381" s="1">
        <v>214817</v>
      </c>
      <c r="J381" s="25">
        <v>2570038</v>
      </c>
      <c r="K381" s="2">
        <v>2355221</v>
      </c>
      <c r="L381" s="1">
        <v>120512</v>
      </c>
      <c r="M381" s="1">
        <v>1924921</v>
      </c>
      <c r="N381" s="10">
        <f t="shared" si="25"/>
        <v>4400654</v>
      </c>
      <c r="O381" s="11">
        <f t="shared" si="26"/>
        <v>77252.290000000037</v>
      </c>
      <c r="P381" s="13">
        <f t="shared" si="27"/>
        <v>1.7868404368096537E-2</v>
      </c>
      <c r="Q381" s="14">
        <f t="shared" si="28"/>
        <v>17.282364434776063</v>
      </c>
    </row>
    <row r="382" spans="1:17" ht="18" customHeight="1" x14ac:dyDescent="0.2">
      <c r="A382" s="3" t="s">
        <v>338</v>
      </c>
      <c r="B382" s="4" t="s">
        <v>339</v>
      </c>
      <c r="C382" s="20">
        <v>2273.91</v>
      </c>
      <c r="D382" s="2">
        <v>6898090</v>
      </c>
      <c r="E382" s="1">
        <v>128241</v>
      </c>
      <c r="F382" s="16">
        <v>1387003.67</v>
      </c>
      <c r="G382" s="10">
        <f t="shared" si="29"/>
        <v>8413334.6699999999</v>
      </c>
      <c r="H382" s="21">
        <v>6898090</v>
      </c>
      <c r="I382" s="1">
        <v>360726</v>
      </c>
      <c r="J382" s="25">
        <v>7258816</v>
      </c>
      <c r="K382" s="2">
        <v>6898090</v>
      </c>
      <c r="L382" s="1">
        <v>226115</v>
      </c>
      <c r="M382" s="1">
        <v>1399443</v>
      </c>
      <c r="N382" s="10">
        <f t="shared" si="25"/>
        <v>8523648</v>
      </c>
      <c r="O382" s="11">
        <f t="shared" si="26"/>
        <v>110313.33000000007</v>
      </c>
      <c r="P382" s="13">
        <f t="shared" si="27"/>
        <v>1.3111724937479526E-2</v>
      </c>
      <c r="Q382" s="14">
        <f t="shared" si="28"/>
        <v>48.512619232951209</v>
      </c>
    </row>
    <row r="383" spans="1:17" ht="18" customHeight="1" x14ac:dyDescent="0.2">
      <c r="A383" s="3" t="s">
        <v>416</v>
      </c>
      <c r="B383" s="4" t="s">
        <v>417</v>
      </c>
      <c r="C383" s="20">
        <v>3227.03</v>
      </c>
      <c r="D383" s="2">
        <v>9045510</v>
      </c>
      <c r="E383" s="1">
        <v>230741</v>
      </c>
      <c r="F383" s="16">
        <v>1832367.99</v>
      </c>
      <c r="G383" s="10">
        <f t="shared" si="29"/>
        <v>11108618.99</v>
      </c>
      <c r="H383" s="21">
        <v>9045510</v>
      </c>
      <c r="I383" s="1">
        <v>667543</v>
      </c>
      <c r="J383" s="25">
        <v>9713053</v>
      </c>
      <c r="K383" s="2">
        <v>9045510</v>
      </c>
      <c r="L383" s="1">
        <v>412414</v>
      </c>
      <c r="M383" s="1">
        <v>1867014</v>
      </c>
      <c r="N383" s="10">
        <f t="shared" si="25"/>
        <v>11324938</v>
      </c>
      <c r="O383" s="11">
        <f t="shared" si="26"/>
        <v>216319.00999999978</v>
      </c>
      <c r="P383" s="13">
        <f t="shared" si="27"/>
        <v>1.9473078534310212E-2</v>
      </c>
      <c r="Q383" s="14">
        <f t="shared" si="28"/>
        <v>67.03346730585082</v>
      </c>
    </row>
    <row r="384" spans="1:17" ht="18" customHeight="1" x14ac:dyDescent="0.2">
      <c r="A384" s="3" t="s">
        <v>418</v>
      </c>
      <c r="B384" s="4" t="s">
        <v>417</v>
      </c>
      <c r="C384" s="20">
        <v>15838.536</v>
      </c>
      <c r="D384" s="2">
        <v>27816068</v>
      </c>
      <c r="E384" s="1">
        <v>665439</v>
      </c>
      <c r="F384" s="16">
        <v>6584843.4500000002</v>
      </c>
      <c r="G384" s="10">
        <f t="shared" si="29"/>
        <v>35066350.450000003</v>
      </c>
      <c r="H384" s="21">
        <v>27816068</v>
      </c>
      <c r="I384" s="1">
        <v>2427263</v>
      </c>
      <c r="J384" s="25">
        <v>30243331</v>
      </c>
      <c r="K384" s="2">
        <v>27816068</v>
      </c>
      <c r="L384" s="1">
        <v>1399034</v>
      </c>
      <c r="M384" s="1">
        <v>6718808</v>
      </c>
      <c r="N384" s="10">
        <f t="shared" si="25"/>
        <v>35933910</v>
      </c>
      <c r="O384" s="11">
        <f t="shared" si="26"/>
        <v>867559.54999999702</v>
      </c>
      <c r="P384" s="13">
        <f t="shared" si="27"/>
        <v>2.474051444951543E-2</v>
      </c>
      <c r="Q384" s="14">
        <f t="shared" si="28"/>
        <v>54.775236170817621</v>
      </c>
    </row>
    <row r="385" spans="1:17" ht="18" customHeight="1" x14ac:dyDescent="0.2">
      <c r="A385" s="3" t="s">
        <v>419</v>
      </c>
      <c r="B385" s="4" t="s">
        <v>417</v>
      </c>
      <c r="C385" s="20">
        <v>9400.9110000000001</v>
      </c>
      <c r="D385" s="2">
        <v>19005896</v>
      </c>
      <c r="E385" s="1">
        <v>500835</v>
      </c>
      <c r="F385" s="16">
        <v>3838430.07</v>
      </c>
      <c r="G385" s="10">
        <f t="shared" si="29"/>
        <v>23345161.07</v>
      </c>
      <c r="H385" s="21">
        <v>19005896</v>
      </c>
      <c r="I385" s="1">
        <v>1730970</v>
      </c>
      <c r="J385" s="25">
        <v>20736866</v>
      </c>
      <c r="K385" s="2">
        <v>19005896</v>
      </c>
      <c r="L385" s="1">
        <v>1011917</v>
      </c>
      <c r="M385" s="1">
        <v>3886963</v>
      </c>
      <c r="N385" s="10">
        <f t="shared" si="25"/>
        <v>23904776</v>
      </c>
      <c r="O385" s="11">
        <f t="shared" si="26"/>
        <v>559614.9299999997</v>
      </c>
      <c r="P385" s="13">
        <f t="shared" si="27"/>
        <v>2.3971345852873128E-2</v>
      </c>
      <c r="Q385" s="14">
        <f t="shared" si="28"/>
        <v>59.527734067474917</v>
      </c>
    </row>
    <row r="386" spans="1:17" ht="18" customHeight="1" x14ac:dyDescent="0.2">
      <c r="A386" s="3" t="s">
        <v>420</v>
      </c>
      <c r="B386" s="4" t="s">
        <v>417</v>
      </c>
      <c r="C386" s="20">
        <v>4708.1419999999998</v>
      </c>
      <c r="D386" s="2">
        <v>8316638</v>
      </c>
      <c r="E386" s="1">
        <v>180129</v>
      </c>
      <c r="F386" s="16">
        <v>1913559.07</v>
      </c>
      <c r="G386" s="10">
        <f t="shared" si="29"/>
        <v>10410326.07</v>
      </c>
      <c r="H386" s="21">
        <v>8316638</v>
      </c>
      <c r="I386" s="1">
        <v>641074</v>
      </c>
      <c r="J386" s="25">
        <v>8957712</v>
      </c>
      <c r="K386" s="2">
        <v>8316638</v>
      </c>
      <c r="L386" s="1">
        <v>372162</v>
      </c>
      <c r="M386" s="1">
        <v>1950076</v>
      </c>
      <c r="N386" s="10">
        <f t="shared" si="25"/>
        <v>10638876</v>
      </c>
      <c r="O386" s="11">
        <f t="shared" si="26"/>
        <v>228549.9299999997</v>
      </c>
      <c r="P386" s="13">
        <f t="shared" si="27"/>
        <v>2.1954156715477374E-2</v>
      </c>
      <c r="Q386" s="14">
        <f t="shared" si="28"/>
        <v>48.543550725530309</v>
      </c>
    </row>
    <row r="387" spans="1:17" ht="18" customHeight="1" x14ac:dyDescent="0.2">
      <c r="A387" s="3" t="s">
        <v>421</v>
      </c>
      <c r="B387" s="4" t="s">
        <v>417</v>
      </c>
      <c r="C387" s="20">
        <v>5710.2349999999997</v>
      </c>
      <c r="D387" s="2">
        <v>12916109</v>
      </c>
      <c r="E387" s="1">
        <v>224962</v>
      </c>
      <c r="F387" s="16">
        <v>2621655.4700000002</v>
      </c>
      <c r="G387" s="10">
        <f t="shared" si="29"/>
        <v>15762726.470000001</v>
      </c>
      <c r="H387" s="21">
        <v>12916109</v>
      </c>
      <c r="I387" s="1">
        <v>834964</v>
      </c>
      <c r="J387" s="25">
        <v>13751073</v>
      </c>
      <c r="K387" s="2">
        <v>12916109</v>
      </c>
      <c r="L387" s="1">
        <v>479101</v>
      </c>
      <c r="M387" s="1">
        <v>2675680</v>
      </c>
      <c r="N387" s="10">
        <f t="shared" si="25"/>
        <v>16070890</v>
      </c>
      <c r="O387" s="11">
        <f t="shared" si="26"/>
        <v>308163.52999999933</v>
      </c>
      <c r="P387" s="13">
        <f t="shared" si="27"/>
        <v>1.9550141315114716E-2</v>
      </c>
      <c r="Q387" s="14">
        <f t="shared" si="28"/>
        <v>53.966873517464578</v>
      </c>
    </row>
    <row r="388" spans="1:17" ht="18" customHeight="1" x14ac:dyDescent="0.2">
      <c r="A388" s="3" t="s">
        <v>422</v>
      </c>
      <c r="B388" s="4" t="s">
        <v>417</v>
      </c>
      <c r="C388" s="20">
        <v>1792.027</v>
      </c>
      <c r="D388" s="2">
        <v>4555836</v>
      </c>
      <c r="E388" s="1">
        <v>110287</v>
      </c>
      <c r="F388" s="16">
        <v>929013.48</v>
      </c>
      <c r="G388" s="10">
        <f t="shared" si="29"/>
        <v>5595136.4800000004</v>
      </c>
      <c r="H388" s="21">
        <v>4555836</v>
      </c>
      <c r="I388" s="1">
        <v>334311</v>
      </c>
      <c r="J388" s="25">
        <v>4890147</v>
      </c>
      <c r="K388" s="2">
        <v>4555836</v>
      </c>
      <c r="L388" s="1">
        <v>205204</v>
      </c>
      <c r="M388" s="1">
        <v>946923</v>
      </c>
      <c r="N388" s="10">
        <f t="shared" ref="N388:N451" si="30">K388+L388+M388</f>
        <v>5707963</v>
      </c>
      <c r="O388" s="11">
        <f t="shared" ref="O388:O451" si="31">N388-G388</f>
        <v>112826.51999999955</v>
      </c>
      <c r="P388" s="13">
        <f t="shared" ref="P388:P451" si="32">O388/G388</f>
        <v>2.016510596359922E-2</v>
      </c>
      <c r="Q388" s="14">
        <f t="shared" ref="Q388:Q451" si="33">O388/C388</f>
        <v>62.960279058295185</v>
      </c>
    </row>
    <row r="389" spans="1:17" ht="18" customHeight="1" x14ac:dyDescent="0.2">
      <c r="A389" s="3" t="s">
        <v>423</v>
      </c>
      <c r="B389" s="4" t="s">
        <v>417</v>
      </c>
      <c r="C389" s="20">
        <v>2391.6120000000001</v>
      </c>
      <c r="D389" s="2">
        <v>2838381</v>
      </c>
      <c r="E389" s="1">
        <v>52800</v>
      </c>
      <c r="F389" s="16">
        <v>932439.65</v>
      </c>
      <c r="G389" s="10">
        <f t="shared" ref="G389:G452" si="34">SUM(D389:F389)</f>
        <v>3823620.65</v>
      </c>
      <c r="H389" s="21">
        <v>2838381</v>
      </c>
      <c r="I389" s="1">
        <v>192481</v>
      </c>
      <c r="J389" s="25">
        <v>3030862</v>
      </c>
      <c r="K389" s="2">
        <v>2838381</v>
      </c>
      <c r="L389" s="1">
        <v>110940</v>
      </c>
      <c r="M389" s="1">
        <v>945207</v>
      </c>
      <c r="N389" s="10">
        <f t="shared" si="30"/>
        <v>3894528</v>
      </c>
      <c r="O389" s="11">
        <f t="shared" si="31"/>
        <v>70907.350000000093</v>
      </c>
      <c r="P389" s="13">
        <f t="shared" si="32"/>
        <v>1.8544556714850908E-2</v>
      </c>
      <c r="Q389" s="14">
        <f t="shared" si="33"/>
        <v>29.6483501504425</v>
      </c>
    </row>
    <row r="390" spans="1:17" ht="18" customHeight="1" x14ac:dyDescent="0.2">
      <c r="A390" s="3" t="s">
        <v>424</v>
      </c>
      <c r="B390" s="4" t="s">
        <v>417</v>
      </c>
      <c r="C390" s="20">
        <v>2294.5819999999999</v>
      </c>
      <c r="D390" s="2">
        <v>5146839</v>
      </c>
      <c r="E390" s="1">
        <v>134290</v>
      </c>
      <c r="F390" s="16">
        <v>1279703.46</v>
      </c>
      <c r="G390" s="10">
        <f t="shared" si="34"/>
        <v>6560832.46</v>
      </c>
      <c r="H390" s="21">
        <v>5146839</v>
      </c>
      <c r="I390" s="1">
        <v>414437</v>
      </c>
      <c r="J390" s="25">
        <v>5561276</v>
      </c>
      <c r="K390" s="2">
        <v>5146839</v>
      </c>
      <c r="L390" s="1">
        <v>250700</v>
      </c>
      <c r="M390" s="1">
        <v>1303122</v>
      </c>
      <c r="N390" s="10">
        <f t="shared" si="30"/>
        <v>6700661</v>
      </c>
      <c r="O390" s="11">
        <f t="shared" si="31"/>
        <v>139828.54000000004</v>
      </c>
      <c r="P390" s="13">
        <f t="shared" si="32"/>
        <v>2.1312621660818945E-2</v>
      </c>
      <c r="Q390" s="14">
        <f t="shared" si="33"/>
        <v>60.938567460217172</v>
      </c>
    </row>
    <row r="391" spans="1:17" ht="18" customHeight="1" x14ac:dyDescent="0.2">
      <c r="A391" s="3" t="s">
        <v>340</v>
      </c>
      <c r="B391" s="4" t="s">
        <v>341</v>
      </c>
      <c r="C391" s="20">
        <v>1259.2170000000001</v>
      </c>
      <c r="D391" s="2">
        <v>5999529</v>
      </c>
      <c r="E391" s="1">
        <v>78245</v>
      </c>
      <c r="F391" s="16">
        <v>723333.46</v>
      </c>
      <c r="G391" s="10">
        <f t="shared" si="34"/>
        <v>6801107.46</v>
      </c>
      <c r="H391" s="21">
        <v>5999529</v>
      </c>
      <c r="I391" s="1">
        <v>283647</v>
      </c>
      <c r="J391" s="25">
        <v>6283176</v>
      </c>
      <c r="K391" s="2">
        <v>5999529</v>
      </c>
      <c r="L391" s="1">
        <v>163814</v>
      </c>
      <c r="M391" s="1">
        <v>737386</v>
      </c>
      <c r="N391" s="10">
        <f t="shared" si="30"/>
        <v>6900729</v>
      </c>
      <c r="O391" s="11">
        <f t="shared" si="31"/>
        <v>99621.540000000037</v>
      </c>
      <c r="P391" s="13">
        <f t="shared" si="32"/>
        <v>1.4647840897370564E-2</v>
      </c>
      <c r="Q391" s="14">
        <f t="shared" si="33"/>
        <v>79.113877909843993</v>
      </c>
    </row>
    <row r="392" spans="1:17" ht="18" customHeight="1" x14ac:dyDescent="0.2">
      <c r="A392" s="3" t="s">
        <v>342</v>
      </c>
      <c r="B392" s="4" t="s">
        <v>341</v>
      </c>
      <c r="C392" s="20">
        <v>2239.2049999999999</v>
      </c>
      <c r="D392" s="2">
        <v>8815476</v>
      </c>
      <c r="E392" s="1">
        <v>153100</v>
      </c>
      <c r="F392" s="16">
        <v>1375321.72</v>
      </c>
      <c r="G392" s="10">
        <f t="shared" si="34"/>
        <v>10343897.720000001</v>
      </c>
      <c r="H392" s="21">
        <v>8815476</v>
      </c>
      <c r="I392" s="1">
        <v>526935</v>
      </c>
      <c r="J392" s="25">
        <v>9342411</v>
      </c>
      <c r="K392" s="2">
        <v>8815476</v>
      </c>
      <c r="L392" s="1">
        <v>308740</v>
      </c>
      <c r="M392" s="1">
        <v>1399659</v>
      </c>
      <c r="N392" s="10">
        <f t="shared" si="30"/>
        <v>10523875</v>
      </c>
      <c r="O392" s="11">
        <f t="shared" si="31"/>
        <v>179977.27999999933</v>
      </c>
      <c r="P392" s="13">
        <f t="shared" si="32"/>
        <v>1.7399367711458707E-2</v>
      </c>
      <c r="Q392" s="14">
        <f t="shared" si="33"/>
        <v>80.37552613539151</v>
      </c>
    </row>
    <row r="393" spans="1:17" ht="18" customHeight="1" x14ac:dyDescent="0.2">
      <c r="A393" s="3" t="s">
        <v>343</v>
      </c>
      <c r="B393" s="4" t="s">
        <v>341</v>
      </c>
      <c r="C393" s="20">
        <v>1612.13</v>
      </c>
      <c r="D393" s="2">
        <v>7847249</v>
      </c>
      <c r="E393" s="1">
        <v>124089</v>
      </c>
      <c r="F393" s="16">
        <v>1050293.17</v>
      </c>
      <c r="G393" s="10">
        <f t="shared" si="34"/>
        <v>9021631.1699999999</v>
      </c>
      <c r="H393" s="21">
        <v>7847249</v>
      </c>
      <c r="I393" s="1">
        <v>441654</v>
      </c>
      <c r="J393" s="25">
        <v>8288903</v>
      </c>
      <c r="K393" s="2">
        <v>7847249</v>
      </c>
      <c r="L393" s="1">
        <v>256313</v>
      </c>
      <c r="M393" s="1">
        <v>1068874</v>
      </c>
      <c r="N393" s="10">
        <f t="shared" si="30"/>
        <v>9172436</v>
      </c>
      <c r="O393" s="11">
        <f t="shared" si="31"/>
        <v>150804.83000000007</v>
      </c>
      <c r="P393" s="13">
        <f t="shared" si="32"/>
        <v>1.6715916130718971E-2</v>
      </c>
      <c r="Q393" s="14">
        <f t="shared" si="33"/>
        <v>93.543839516664335</v>
      </c>
    </row>
    <row r="394" spans="1:17" ht="18" customHeight="1" x14ac:dyDescent="0.2">
      <c r="A394" s="3" t="s">
        <v>344</v>
      </c>
      <c r="B394" s="4" t="s">
        <v>341</v>
      </c>
      <c r="C394" s="20">
        <v>2459.0949999999998</v>
      </c>
      <c r="D394" s="2">
        <v>11866034</v>
      </c>
      <c r="E394" s="1">
        <v>203878</v>
      </c>
      <c r="F394" s="16">
        <v>1564575.24</v>
      </c>
      <c r="G394" s="10">
        <f t="shared" si="34"/>
        <v>13634487.24</v>
      </c>
      <c r="H394" s="21">
        <v>11866034</v>
      </c>
      <c r="I394" s="1">
        <v>694841</v>
      </c>
      <c r="J394" s="25">
        <v>12560875</v>
      </c>
      <c r="K394" s="2">
        <v>11866034</v>
      </c>
      <c r="L394" s="1">
        <v>405216</v>
      </c>
      <c r="M394" s="1">
        <v>1590485</v>
      </c>
      <c r="N394" s="10">
        <f t="shared" si="30"/>
        <v>13861735</v>
      </c>
      <c r="O394" s="11">
        <f t="shared" si="31"/>
        <v>227247.75999999978</v>
      </c>
      <c r="P394" s="13">
        <f t="shared" si="32"/>
        <v>1.666712917030826E-2</v>
      </c>
      <c r="Q394" s="14">
        <f t="shared" si="33"/>
        <v>92.41113499071804</v>
      </c>
    </row>
    <row r="395" spans="1:17" ht="18" customHeight="1" x14ac:dyDescent="0.2">
      <c r="A395" s="3" t="s">
        <v>345</v>
      </c>
      <c r="B395" s="4" t="s">
        <v>341</v>
      </c>
      <c r="C395" s="20">
        <v>3027.9760000000001</v>
      </c>
      <c r="D395" s="2">
        <v>11804912</v>
      </c>
      <c r="E395" s="1">
        <v>208219</v>
      </c>
      <c r="F395" s="16">
        <v>1769951.89</v>
      </c>
      <c r="G395" s="10">
        <f t="shared" si="34"/>
        <v>13783082.890000001</v>
      </c>
      <c r="H395" s="21">
        <v>11804912</v>
      </c>
      <c r="I395" s="1">
        <v>709066</v>
      </c>
      <c r="J395" s="25">
        <v>12513978</v>
      </c>
      <c r="K395" s="2">
        <v>11804912</v>
      </c>
      <c r="L395" s="1">
        <v>416739</v>
      </c>
      <c r="M395" s="1">
        <v>1812375</v>
      </c>
      <c r="N395" s="10">
        <f t="shared" si="30"/>
        <v>14034026</v>
      </c>
      <c r="O395" s="11">
        <f t="shared" si="31"/>
        <v>250943.1099999994</v>
      </c>
      <c r="P395" s="13">
        <f t="shared" si="32"/>
        <v>1.8206602398224379E-2</v>
      </c>
      <c r="Q395" s="14">
        <f t="shared" si="33"/>
        <v>82.874867568302847</v>
      </c>
    </row>
    <row r="396" spans="1:17" ht="18" customHeight="1" x14ac:dyDescent="0.2">
      <c r="A396" s="3" t="s">
        <v>346</v>
      </c>
      <c r="B396" s="4" t="s">
        <v>341</v>
      </c>
      <c r="C396" s="20">
        <v>1673.2529999999999</v>
      </c>
      <c r="D396" s="2">
        <v>6119838</v>
      </c>
      <c r="E396" s="1">
        <v>105050</v>
      </c>
      <c r="F396" s="16">
        <v>1011053.06</v>
      </c>
      <c r="G396" s="10">
        <f t="shared" si="34"/>
        <v>7235941.0600000005</v>
      </c>
      <c r="H396" s="21">
        <v>6119838</v>
      </c>
      <c r="I396" s="1">
        <v>345015</v>
      </c>
      <c r="J396" s="25">
        <v>6464853</v>
      </c>
      <c r="K396" s="2">
        <v>6119838</v>
      </c>
      <c r="L396" s="1">
        <v>205068</v>
      </c>
      <c r="M396" s="1">
        <v>1024261</v>
      </c>
      <c r="N396" s="10">
        <f t="shared" si="30"/>
        <v>7349167</v>
      </c>
      <c r="O396" s="11">
        <f t="shared" si="31"/>
        <v>113225.93999999948</v>
      </c>
      <c r="P396" s="13">
        <f t="shared" si="32"/>
        <v>1.564771452132302E-2</v>
      </c>
      <c r="Q396" s="14">
        <f t="shared" si="33"/>
        <v>67.668152993001939</v>
      </c>
    </row>
    <row r="397" spans="1:17" ht="18" customHeight="1" x14ac:dyDescent="0.2">
      <c r="A397" s="3" t="s">
        <v>326</v>
      </c>
      <c r="B397" s="4" t="s">
        <v>327</v>
      </c>
      <c r="C397" s="20">
        <v>815.69600000000003</v>
      </c>
      <c r="D397" s="2">
        <v>3332727</v>
      </c>
      <c r="E397" s="1">
        <v>41819</v>
      </c>
      <c r="F397" s="16">
        <v>423235.89</v>
      </c>
      <c r="G397" s="10">
        <f t="shared" si="34"/>
        <v>3797781.89</v>
      </c>
      <c r="H397" s="21">
        <v>3332727</v>
      </c>
      <c r="I397" s="1">
        <v>157874</v>
      </c>
      <c r="J397" s="25">
        <v>3490601</v>
      </c>
      <c r="K397" s="2">
        <v>3332727</v>
      </c>
      <c r="L397" s="1">
        <v>90136</v>
      </c>
      <c r="M397" s="1">
        <v>432780</v>
      </c>
      <c r="N397" s="10">
        <f t="shared" si="30"/>
        <v>3855643</v>
      </c>
      <c r="O397" s="11">
        <f t="shared" si="31"/>
        <v>57861.10999999987</v>
      </c>
      <c r="P397" s="13">
        <f t="shared" si="32"/>
        <v>1.5235501057170997E-2</v>
      </c>
      <c r="Q397" s="14">
        <f t="shared" si="33"/>
        <v>70.934649673407577</v>
      </c>
    </row>
    <row r="398" spans="1:17" ht="18" customHeight="1" x14ac:dyDescent="0.2">
      <c r="A398" s="3" t="s">
        <v>328</v>
      </c>
      <c r="B398" s="4" t="s">
        <v>327</v>
      </c>
      <c r="C398" s="20">
        <v>1150.3109999999999</v>
      </c>
      <c r="D398" s="2">
        <v>5623352</v>
      </c>
      <c r="E398" s="1">
        <v>81880</v>
      </c>
      <c r="F398" s="16">
        <v>833204.67</v>
      </c>
      <c r="G398" s="10">
        <f t="shared" si="34"/>
        <v>6538436.6699999999</v>
      </c>
      <c r="H398" s="21">
        <v>5623352</v>
      </c>
      <c r="I398" s="1">
        <v>267297</v>
      </c>
      <c r="J398" s="25">
        <v>5890649</v>
      </c>
      <c r="K398" s="2">
        <v>5623352</v>
      </c>
      <c r="L398" s="1">
        <v>158269</v>
      </c>
      <c r="M398" s="1">
        <v>852773</v>
      </c>
      <c r="N398" s="10">
        <f t="shared" si="30"/>
        <v>6634394</v>
      </c>
      <c r="O398" s="11">
        <f t="shared" si="31"/>
        <v>95957.330000000075</v>
      </c>
      <c r="P398" s="13">
        <f t="shared" si="32"/>
        <v>1.4675882759601628E-2</v>
      </c>
      <c r="Q398" s="14">
        <f t="shared" si="33"/>
        <v>83.418597231531365</v>
      </c>
    </row>
    <row r="399" spans="1:17" ht="18" customHeight="1" x14ac:dyDescent="0.2">
      <c r="A399" s="3" t="s">
        <v>329</v>
      </c>
      <c r="B399" s="4" t="s">
        <v>327</v>
      </c>
      <c r="C399" s="20">
        <v>1812.7729999999999</v>
      </c>
      <c r="D399" s="2">
        <v>7856880</v>
      </c>
      <c r="E399" s="1">
        <v>160336</v>
      </c>
      <c r="F399" s="16">
        <v>1331924.57</v>
      </c>
      <c r="G399" s="10">
        <f t="shared" si="34"/>
        <v>9349140.5700000003</v>
      </c>
      <c r="H399" s="21">
        <v>7856880</v>
      </c>
      <c r="I399" s="1">
        <v>410159</v>
      </c>
      <c r="J399" s="25">
        <v>8267039</v>
      </c>
      <c r="K399" s="2">
        <v>7856880</v>
      </c>
      <c r="L399" s="1">
        <v>264344</v>
      </c>
      <c r="M399" s="1">
        <v>1353806</v>
      </c>
      <c r="N399" s="10">
        <f t="shared" si="30"/>
        <v>9475030</v>
      </c>
      <c r="O399" s="11">
        <f t="shared" si="31"/>
        <v>125889.4299999997</v>
      </c>
      <c r="P399" s="13">
        <f t="shared" si="32"/>
        <v>1.3465347863520218E-2</v>
      </c>
      <c r="Q399" s="14">
        <f t="shared" si="33"/>
        <v>69.44577727051302</v>
      </c>
    </row>
    <row r="400" spans="1:17" ht="18" customHeight="1" x14ac:dyDescent="0.2">
      <c r="A400" s="3" t="s">
        <v>330</v>
      </c>
      <c r="B400" s="4" t="s">
        <v>327</v>
      </c>
      <c r="C400" s="20">
        <v>2641.6860000000001</v>
      </c>
      <c r="D400" s="2">
        <v>8314102</v>
      </c>
      <c r="E400" s="1">
        <v>154147</v>
      </c>
      <c r="F400" s="16">
        <v>1684736.86</v>
      </c>
      <c r="G400" s="10">
        <f t="shared" si="34"/>
        <v>10152985.859999999</v>
      </c>
      <c r="H400" s="21">
        <v>8314102</v>
      </c>
      <c r="I400" s="1">
        <v>529379</v>
      </c>
      <c r="J400" s="25">
        <v>8843481</v>
      </c>
      <c r="K400" s="2">
        <v>8314102</v>
      </c>
      <c r="L400" s="1">
        <v>309902</v>
      </c>
      <c r="M400" s="1">
        <v>1710474</v>
      </c>
      <c r="N400" s="10">
        <f t="shared" si="30"/>
        <v>10334478</v>
      </c>
      <c r="O400" s="11">
        <f t="shared" si="31"/>
        <v>181492.1400000006</v>
      </c>
      <c r="P400" s="13">
        <f t="shared" si="32"/>
        <v>1.7875740447451053E-2</v>
      </c>
      <c r="Q400" s="14">
        <f t="shared" si="33"/>
        <v>68.703146399685878</v>
      </c>
    </row>
    <row r="401" spans="1:18" ht="18" customHeight="1" x14ac:dyDescent="0.2">
      <c r="A401" s="3" t="s">
        <v>506</v>
      </c>
      <c r="B401" s="4" t="s">
        <v>507</v>
      </c>
      <c r="C401" s="20">
        <v>202134.44</v>
      </c>
      <c r="D401" s="2">
        <v>983984991</v>
      </c>
      <c r="E401" s="1">
        <v>21639578</v>
      </c>
      <c r="F401" s="16">
        <v>127243847.06999999</v>
      </c>
      <c r="G401" s="10">
        <f t="shared" si="34"/>
        <v>1132868416.0699999</v>
      </c>
      <c r="H401" s="21">
        <v>983984991</v>
      </c>
      <c r="I401" s="1">
        <v>50688701</v>
      </c>
      <c r="J401" s="25">
        <v>1034673692</v>
      </c>
      <c r="K401" s="2">
        <v>983984991</v>
      </c>
      <c r="L401" s="1">
        <v>33741209</v>
      </c>
      <c r="M401" s="1">
        <v>131083897</v>
      </c>
      <c r="N401" s="10">
        <f t="shared" si="30"/>
        <v>1148810097</v>
      </c>
      <c r="O401" s="11">
        <f t="shared" si="31"/>
        <v>15941680.930000067</v>
      </c>
      <c r="P401" s="13">
        <f t="shared" si="32"/>
        <v>1.407196167168547E-2</v>
      </c>
      <c r="Q401" s="14">
        <f t="shared" si="33"/>
        <v>78.866723206594912</v>
      </c>
      <c r="R401" s="12"/>
    </row>
    <row r="402" spans="1:18" ht="18" customHeight="1" x14ac:dyDescent="0.2">
      <c r="A402" s="3" t="s">
        <v>425</v>
      </c>
      <c r="B402" s="4" t="s">
        <v>426</v>
      </c>
      <c r="C402" s="20">
        <v>5067.4080000000004</v>
      </c>
      <c r="D402" s="2">
        <v>13413416</v>
      </c>
      <c r="E402" s="1">
        <v>278027</v>
      </c>
      <c r="F402" s="16">
        <v>2434216.86</v>
      </c>
      <c r="G402" s="10">
        <f t="shared" si="34"/>
        <v>16125659.859999999</v>
      </c>
      <c r="H402" s="21">
        <v>13413416</v>
      </c>
      <c r="I402" s="1">
        <v>969112</v>
      </c>
      <c r="J402" s="25">
        <v>14382528</v>
      </c>
      <c r="K402" s="2">
        <v>13413416</v>
      </c>
      <c r="L402" s="1">
        <v>570076</v>
      </c>
      <c r="M402" s="1">
        <v>2479953</v>
      </c>
      <c r="N402" s="10">
        <f t="shared" si="30"/>
        <v>16463445</v>
      </c>
      <c r="O402" s="11">
        <f t="shared" si="31"/>
        <v>337785.1400000006</v>
      </c>
      <c r="P402" s="13">
        <f t="shared" si="32"/>
        <v>2.0947058472806E-2</v>
      </c>
      <c r="Q402" s="14">
        <f t="shared" si="33"/>
        <v>66.658366565313187</v>
      </c>
      <c r="R402" s="12"/>
    </row>
    <row r="403" spans="1:18" ht="18" customHeight="1" x14ac:dyDescent="0.2">
      <c r="A403" s="3" t="s">
        <v>406</v>
      </c>
      <c r="B403" s="4" t="s">
        <v>426</v>
      </c>
      <c r="C403" s="20">
        <v>3374.038</v>
      </c>
      <c r="D403" s="2">
        <v>4644661</v>
      </c>
      <c r="E403" s="1">
        <v>117244</v>
      </c>
      <c r="F403" s="16">
        <v>1630662.56</v>
      </c>
      <c r="G403" s="10">
        <f t="shared" si="34"/>
        <v>6392567.5600000005</v>
      </c>
      <c r="H403" s="21">
        <v>4644661</v>
      </c>
      <c r="I403" s="1">
        <v>413267</v>
      </c>
      <c r="J403" s="25">
        <v>5057928</v>
      </c>
      <c r="K403" s="2">
        <v>4644661</v>
      </c>
      <c r="L403" s="1">
        <v>240523</v>
      </c>
      <c r="M403" s="1">
        <v>1646762</v>
      </c>
      <c r="N403" s="10">
        <f t="shared" si="30"/>
        <v>6531946</v>
      </c>
      <c r="O403" s="11">
        <f t="shared" si="31"/>
        <v>139378.43999999948</v>
      </c>
      <c r="P403" s="13">
        <f t="shared" si="32"/>
        <v>2.1803201716963858E-2</v>
      </c>
      <c r="Q403" s="14">
        <f t="shared" si="33"/>
        <v>41.309090176221929</v>
      </c>
      <c r="R403" s="12"/>
    </row>
    <row r="404" spans="1:18" ht="18" customHeight="1" x14ac:dyDescent="0.2">
      <c r="A404" s="3" t="s">
        <v>206</v>
      </c>
      <c r="B404" s="4" t="s">
        <v>207</v>
      </c>
      <c r="C404" s="20">
        <v>178.69800000000001</v>
      </c>
      <c r="D404" s="2">
        <v>1418746</v>
      </c>
      <c r="E404" s="1">
        <v>18638</v>
      </c>
      <c r="F404" s="16">
        <v>131703.15</v>
      </c>
      <c r="G404" s="10">
        <f t="shared" si="34"/>
        <v>1569087.15</v>
      </c>
      <c r="H404" s="21">
        <v>1418746</v>
      </c>
      <c r="I404" s="1">
        <v>43424</v>
      </c>
      <c r="J404" s="25">
        <v>1462170</v>
      </c>
      <c r="K404" s="2">
        <v>1418746</v>
      </c>
      <c r="L404" s="1">
        <v>28957</v>
      </c>
      <c r="M404" s="1">
        <v>135258</v>
      </c>
      <c r="N404" s="10">
        <f t="shared" si="30"/>
        <v>1582961</v>
      </c>
      <c r="O404" s="11">
        <f t="shared" si="31"/>
        <v>13873.850000000093</v>
      </c>
      <c r="P404" s="13">
        <f t="shared" si="32"/>
        <v>8.8419881585290495E-3</v>
      </c>
      <c r="Q404" s="14">
        <f t="shared" si="33"/>
        <v>77.638529810071134</v>
      </c>
    </row>
    <row r="405" spans="1:18" ht="18" customHeight="1" x14ac:dyDescent="0.2">
      <c r="A405" s="3" t="s">
        <v>208</v>
      </c>
      <c r="B405" s="4" t="s">
        <v>207</v>
      </c>
      <c r="C405" s="20">
        <v>858.09900000000005</v>
      </c>
      <c r="D405" s="2">
        <v>4087380</v>
      </c>
      <c r="E405" s="1">
        <v>49722</v>
      </c>
      <c r="F405" s="16">
        <v>515080.63</v>
      </c>
      <c r="G405" s="10">
        <f t="shared" si="34"/>
        <v>4652182.63</v>
      </c>
      <c r="H405" s="21">
        <v>4087380</v>
      </c>
      <c r="I405" s="1">
        <v>180257</v>
      </c>
      <c r="J405" s="25">
        <v>4267637</v>
      </c>
      <c r="K405" s="2">
        <v>4087380</v>
      </c>
      <c r="L405" s="1">
        <v>104068</v>
      </c>
      <c r="M405" s="1">
        <v>523043</v>
      </c>
      <c r="N405" s="10">
        <f t="shared" si="30"/>
        <v>4714491</v>
      </c>
      <c r="O405" s="11">
        <f t="shared" si="31"/>
        <v>62308.370000000112</v>
      </c>
      <c r="P405" s="13">
        <f t="shared" si="32"/>
        <v>1.3393362848268085E-2</v>
      </c>
      <c r="Q405" s="14">
        <f t="shared" si="33"/>
        <v>72.612099536300718</v>
      </c>
    </row>
    <row r="406" spans="1:18" ht="18" customHeight="1" x14ac:dyDescent="0.2">
      <c r="A406" s="3" t="s">
        <v>209</v>
      </c>
      <c r="B406" s="4" t="s">
        <v>207</v>
      </c>
      <c r="C406" s="20">
        <v>391.84399999999999</v>
      </c>
      <c r="D406" s="2">
        <v>2037191</v>
      </c>
      <c r="E406" s="1">
        <v>27966</v>
      </c>
      <c r="F406" s="16">
        <v>261869.05</v>
      </c>
      <c r="G406" s="10">
        <f t="shared" si="34"/>
        <v>2327026.0499999998</v>
      </c>
      <c r="H406" s="21">
        <v>2037191</v>
      </c>
      <c r="I406" s="1">
        <v>68450</v>
      </c>
      <c r="J406" s="25">
        <v>2105641</v>
      </c>
      <c r="K406" s="2">
        <v>2037191</v>
      </c>
      <c r="L406" s="1">
        <v>44821</v>
      </c>
      <c r="M406" s="1">
        <v>264243</v>
      </c>
      <c r="N406" s="10">
        <f t="shared" si="30"/>
        <v>2346255</v>
      </c>
      <c r="O406" s="11">
        <f t="shared" si="31"/>
        <v>19228.950000000186</v>
      </c>
      <c r="P406" s="13">
        <f t="shared" si="32"/>
        <v>8.2633153161307277E-3</v>
      </c>
      <c r="Q406" s="14">
        <f t="shared" si="33"/>
        <v>49.072972917794289</v>
      </c>
    </row>
    <row r="407" spans="1:18" ht="18" customHeight="1" x14ac:dyDescent="0.2">
      <c r="A407" s="3" t="s">
        <v>210</v>
      </c>
      <c r="B407" s="4" t="s">
        <v>207</v>
      </c>
      <c r="C407" s="20">
        <v>545.89</v>
      </c>
      <c r="D407" s="2">
        <v>4158491</v>
      </c>
      <c r="E407" s="1">
        <v>57522</v>
      </c>
      <c r="F407" s="16">
        <v>422301.6</v>
      </c>
      <c r="G407" s="10">
        <f t="shared" si="34"/>
        <v>4638314.5999999996</v>
      </c>
      <c r="H407" s="21">
        <v>4158491</v>
      </c>
      <c r="I407" s="1">
        <v>145521</v>
      </c>
      <c r="J407" s="25">
        <v>4304012</v>
      </c>
      <c r="K407" s="2">
        <v>4158491</v>
      </c>
      <c r="L407" s="1">
        <v>94163</v>
      </c>
      <c r="M407" s="1">
        <v>428380</v>
      </c>
      <c r="N407" s="10">
        <f t="shared" si="30"/>
        <v>4681034</v>
      </c>
      <c r="O407" s="11">
        <f t="shared" si="31"/>
        <v>42719.400000000373</v>
      </c>
      <c r="P407" s="13">
        <f t="shared" si="32"/>
        <v>9.2101126560066408E-3</v>
      </c>
      <c r="Q407" s="14">
        <f t="shared" si="33"/>
        <v>78.256425287146442</v>
      </c>
    </row>
    <row r="408" spans="1:18" ht="18" customHeight="1" x14ac:dyDescent="0.2">
      <c r="A408" s="3" t="s">
        <v>211</v>
      </c>
      <c r="B408" s="4" t="s">
        <v>207</v>
      </c>
      <c r="C408" s="20">
        <v>485.72899999999998</v>
      </c>
      <c r="D408" s="2">
        <v>3492254</v>
      </c>
      <c r="E408" s="1">
        <v>52008</v>
      </c>
      <c r="F408" s="16">
        <v>338666.41</v>
      </c>
      <c r="G408" s="10">
        <f t="shared" si="34"/>
        <v>3882928.41</v>
      </c>
      <c r="H408" s="21">
        <v>3492254</v>
      </c>
      <c r="I408" s="1">
        <v>137203</v>
      </c>
      <c r="J408" s="25">
        <v>3629457</v>
      </c>
      <c r="K408" s="2">
        <v>3492254</v>
      </c>
      <c r="L408" s="1">
        <v>88247</v>
      </c>
      <c r="M408" s="1">
        <v>345065</v>
      </c>
      <c r="N408" s="10">
        <f t="shared" si="30"/>
        <v>3925566</v>
      </c>
      <c r="O408" s="11">
        <f t="shared" si="31"/>
        <v>42637.589999999851</v>
      </c>
      <c r="P408" s="13">
        <f t="shared" si="32"/>
        <v>1.0980781899092455E-2</v>
      </c>
      <c r="Q408" s="14">
        <f t="shared" si="33"/>
        <v>87.780614293154926</v>
      </c>
    </row>
    <row r="409" spans="1:18" ht="18" customHeight="1" x14ac:dyDescent="0.2">
      <c r="A409" s="3" t="s">
        <v>535</v>
      </c>
      <c r="B409" s="4" t="s">
        <v>536</v>
      </c>
      <c r="C409" s="20">
        <v>2892.2950000000001</v>
      </c>
      <c r="D409" s="2">
        <v>7737515</v>
      </c>
      <c r="E409" s="1">
        <v>117620</v>
      </c>
      <c r="F409" s="16">
        <v>1460240.8</v>
      </c>
      <c r="G409" s="10">
        <f t="shared" si="34"/>
        <v>9315375.8000000007</v>
      </c>
      <c r="H409" s="21">
        <v>7737515</v>
      </c>
      <c r="I409" s="1">
        <v>486474</v>
      </c>
      <c r="J409" s="25">
        <v>8223989</v>
      </c>
      <c r="K409" s="2">
        <v>7737515</v>
      </c>
      <c r="L409" s="1">
        <v>271209</v>
      </c>
      <c r="M409" s="1">
        <v>1493041</v>
      </c>
      <c r="N409" s="10">
        <f t="shared" si="30"/>
        <v>9501765</v>
      </c>
      <c r="O409" s="11">
        <f t="shared" si="31"/>
        <v>186389.19999999925</v>
      </c>
      <c r="P409" s="13">
        <f t="shared" si="32"/>
        <v>2.0008768728364049E-2</v>
      </c>
      <c r="Q409" s="14">
        <f t="shared" si="33"/>
        <v>64.443357264732413</v>
      </c>
    </row>
    <row r="410" spans="1:18" ht="18" customHeight="1" x14ac:dyDescent="0.2">
      <c r="A410" s="3" t="s">
        <v>537</v>
      </c>
      <c r="B410" s="4" t="s">
        <v>536</v>
      </c>
      <c r="C410" s="20">
        <v>1090.422</v>
      </c>
      <c r="D410" s="2">
        <v>7221663</v>
      </c>
      <c r="E410" s="1">
        <v>91156</v>
      </c>
      <c r="F410" s="16">
        <v>796348.57</v>
      </c>
      <c r="G410" s="10">
        <f t="shared" si="34"/>
        <v>8109167.5700000003</v>
      </c>
      <c r="H410" s="21">
        <v>7221663</v>
      </c>
      <c r="I410" s="1">
        <v>304494</v>
      </c>
      <c r="J410" s="25">
        <v>7526157</v>
      </c>
      <c r="K410" s="2">
        <v>7221663</v>
      </c>
      <c r="L410" s="1">
        <v>179976</v>
      </c>
      <c r="M410" s="1">
        <v>822365</v>
      </c>
      <c r="N410" s="10">
        <f t="shared" si="30"/>
        <v>8224004</v>
      </c>
      <c r="O410" s="11">
        <f t="shared" si="31"/>
        <v>114836.4299999997</v>
      </c>
      <c r="P410" s="13">
        <f t="shared" si="32"/>
        <v>1.4161309284671707E-2</v>
      </c>
      <c r="Q410" s="14">
        <f t="shared" si="33"/>
        <v>105.31375008941465</v>
      </c>
    </row>
    <row r="411" spans="1:18" ht="18" customHeight="1" x14ac:dyDescent="0.2">
      <c r="A411" s="3" t="s">
        <v>538</v>
      </c>
      <c r="B411" s="4" t="s">
        <v>536</v>
      </c>
      <c r="C411" s="20">
        <v>1341.3050000000001</v>
      </c>
      <c r="D411" s="2">
        <v>5422422</v>
      </c>
      <c r="E411" s="1">
        <v>79859</v>
      </c>
      <c r="F411" s="16">
        <v>672195.37</v>
      </c>
      <c r="G411" s="10">
        <f t="shared" si="34"/>
        <v>6174476.3700000001</v>
      </c>
      <c r="H411" s="21">
        <v>5422422</v>
      </c>
      <c r="I411" s="1">
        <v>311383</v>
      </c>
      <c r="J411" s="25">
        <v>5733805</v>
      </c>
      <c r="K411" s="2">
        <v>5422422</v>
      </c>
      <c r="L411" s="1">
        <v>176250</v>
      </c>
      <c r="M411" s="1">
        <v>698466</v>
      </c>
      <c r="N411" s="10">
        <f t="shared" si="30"/>
        <v>6297138</v>
      </c>
      <c r="O411" s="11">
        <f t="shared" si="31"/>
        <v>122661.62999999989</v>
      </c>
      <c r="P411" s="13">
        <f t="shared" si="32"/>
        <v>1.9865916176467591E-2</v>
      </c>
      <c r="Q411" s="14">
        <f t="shared" si="33"/>
        <v>91.449468987292136</v>
      </c>
    </row>
    <row r="412" spans="1:18" ht="18" customHeight="1" x14ac:dyDescent="0.2">
      <c r="A412" s="3" t="s">
        <v>539</v>
      </c>
      <c r="B412" s="4" t="s">
        <v>536</v>
      </c>
      <c r="C412" s="20">
        <v>2048.9920000000002</v>
      </c>
      <c r="D412" s="2">
        <v>8402669</v>
      </c>
      <c r="E412" s="1">
        <v>119037</v>
      </c>
      <c r="F412" s="16">
        <v>1147120.97</v>
      </c>
      <c r="G412" s="10">
        <f t="shared" si="34"/>
        <v>9668826.9700000007</v>
      </c>
      <c r="H412" s="21">
        <v>8402669</v>
      </c>
      <c r="I412" s="1">
        <v>473637</v>
      </c>
      <c r="J412" s="25">
        <v>8876306</v>
      </c>
      <c r="K412" s="2">
        <v>8402669</v>
      </c>
      <c r="L412" s="1">
        <v>266668</v>
      </c>
      <c r="M412" s="1">
        <v>1182425</v>
      </c>
      <c r="N412" s="10">
        <f t="shared" si="30"/>
        <v>9851762</v>
      </c>
      <c r="O412" s="11">
        <f t="shared" si="31"/>
        <v>182935.02999999933</v>
      </c>
      <c r="P412" s="13">
        <f t="shared" si="32"/>
        <v>1.8920085194160767E-2</v>
      </c>
      <c r="Q412" s="14">
        <f t="shared" si="33"/>
        <v>89.280499875060187</v>
      </c>
    </row>
    <row r="413" spans="1:18" ht="18" customHeight="1" x14ac:dyDescent="0.2">
      <c r="A413" s="3" t="s">
        <v>540</v>
      </c>
      <c r="B413" s="4" t="s">
        <v>536</v>
      </c>
      <c r="C413" s="20">
        <v>1636.0450000000001</v>
      </c>
      <c r="D413" s="2">
        <v>6466468</v>
      </c>
      <c r="E413" s="1">
        <v>143597</v>
      </c>
      <c r="F413" s="16">
        <v>943050.64</v>
      </c>
      <c r="G413" s="10">
        <f t="shared" si="34"/>
        <v>7553115.6399999997</v>
      </c>
      <c r="H413" s="21">
        <v>6466468</v>
      </c>
      <c r="I413" s="1">
        <v>393803</v>
      </c>
      <c r="J413" s="25">
        <v>6860271</v>
      </c>
      <c r="K413" s="2">
        <v>6466468</v>
      </c>
      <c r="L413" s="1">
        <v>247766</v>
      </c>
      <c r="M413" s="1">
        <v>965851</v>
      </c>
      <c r="N413" s="10">
        <f t="shared" si="30"/>
        <v>7680085</v>
      </c>
      <c r="O413" s="11">
        <f t="shared" si="31"/>
        <v>126969.36000000034</v>
      </c>
      <c r="P413" s="13">
        <f t="shared" si="32"/>
        <v>1.6810196752131329E-2</v>
      </c>
      <c r="Q413" s="14">
        <f t="shared" si="33"/>
        <v>77.607498571249764</v>
      </c>
    </row>
    <row r="414" spans="1:18" ht="18" customHeight="1" x14ac:dyDescent="0.2">
      <c r="A414" s="3" t="s">
        <v>541</v>
      </c>
      <c r="B414" s="4" t="s">
        <v>536</v>
      </c>
      <c r="C414" s="20">
        <v>2813.2060000000001</v>
      </c>
      <c r="D414" s="2">
        <v>12595537</v>
      </c>
      <c r="E414" s="1">
        <v>177612</v>
      </c>
      <c r="F414" s="16">
        <v>1552779.85</v>
      </c>
      <c r="G414" s="10">
        <f t="shared" si="34"/>
        <v>14325928.85</v>
      </c>
      <c r="H414" s="21">
        <v>12595537</v>
      </c>
      <c r="I414" s="1">
        <v>661513</v>
      </c>
      <c r="J414" s="25">
        <v>13257050</v>
      </c>
      <c r="K414" s="2">
        <v>12595537</v>
      </c>
      <c r="L414" s="1">
        <v>379076</v>
      </c>
      <c r="M414" s="1">
        <v>1593268</v>
      </c>
      <c r="N414" s="10">
        <f t="shared" si="30"/>
        <v>14567881</v>
      </c>
      <c r="O414" s="11">
        <f t="shared" si="31"/>
        <v>241952.15000000037</v>
      </c>
      <c r="P414" s="13">
        <f t="shared" si="32"/>
        <v>1.6889107333518578E-2</v>
      </c>
      <c r="Q414" s="14">
        <f t="shared" si="33"/>
        <v>86.005841733595176</v>
      </c>
    </row>
    <row r="415" spans="1:18" ht="18" customHeight="1" x14ac:dyDescent="0.2">
      <c r="A415" s="3" t="s">
        <v>542</v>
      </c>
      <c r="B415" s="4" t="s">
        <v>536</v>
      </c>
      <c r="C415" s="20">
        <v>874.60400000000004</v>
      </c>
      <c r="D415" s="2">
        <v>3068435</v>
      </c>
      <c r="E415" s="1">
        <v>45124</v>
      </c>
      <c r="F415" s="16">
        <v>551070.51</v>
      </c>
      <c r="G415" s="10">
        <f t="shared" si="34"/>
        <v>3664629.51</v>
      </c>
      <c r="H415" s="21">
        <v>3068435</v>
      </c>
      <c r="I415" s="1">
        <v>184442</v>
      </c>
      <c r="J415" s="25">
        <v>3252877</v>
      </c>
      <c r="K415" s="2">
        <v>3068435</v>
      </c>
      <c r="L415" s="1">
        <v>103126</v>
      </c>
      <c r="M415" s="1">
        <v>560595</v>
      </c>
      <c r="N415" s="10">
        <f t="shared" si="30"/>
        <v>3732156</v>
      </c>
      <c r="O415" s="11">
        <f t="shared" si="31"/>
        <v>67526.490000000224</v>
      </c>
      <c r="P415" s="13">
        <f t="shared" si="32"/>
        <v>1.8426553029640431E-2</v>
      </c>
      <c r="Q415" s="14">
        <f t="shared" si="33"/>
        <v>77.208073596736597</v>
      </c>
    </row>
    <row r="416" spans="1:18" ht="18" customHeight="1" x14ac:dyDescent="0.2">
      <c r="A416" s="3" t="s">
        <v>544</v>
      </c>
      <c r="B416" s="4" t="s">
        <v>536</v>
      </c>
      <c r="C416" s="20">
        <v>1294.145</v>
      </c>
      <c r="D416" s="2">
        <v>6077809</v>
      </c>
      <c r="E416" s="1">
        <v>82324</v>
      </c>
      <c r="F416" s="16">
        <v>683995.04</v>
      </c>
      <c r="G416" s="10">
        <f t="shared" si="34"/>
        <v>6844128.04</v>
      </c>
      <c r="H416" s="21">
        <v>6077809</v>
      </c>
      <c r="I416" s="1">
        <v>298714</v>
      </c>
      <c r="J416" s="25">
        <v>6376523</v>
      </c>
      <c r="K416" s="2">
        <v>6077809</v>
      </c>
      <c r="L416" s="1">
        <v>172423</v>
      </c>
      <c r="M416" s="1">
        <v>706839</v>
      </c>
      <c r="N416" s="10">
        <f t="shared" si="30"/>
        <v>6957071</v>
      </c>
      <c r="O416" s="11">
        <f t="shared" si="31"/>
        <v>112942.95999999996</v>
      </c>
      <c r="P416" s="13">
        <f t="shared" si="32"/>
        <v>1.6502169354505526E-2</v>
      </c>
      <c r="Q416" s="14">
        <f t="shared" si="33"/>
        <v>87.272260836305023</v>
      </c>
    </row>
    <row r="417" spans="1:17" ht="18" customHeight="1" x14ac:dyDescent="0.2">
      <c r="A417" s="3" t="s">
        <v>543</v>
      </c>
      <c r="B417" s="4" t="s">
        <v>536</v>
      </c>
      <c r="C417" s="20">
        <v>1171.1969999999999</v>
      </c>
      <c r="D417" s="2">
        <v>6648829</v>
      </c>
      <c r="E417" s="1">
        <v>73791</v>
      </c>
      <c r="F417" s="16">
        <v>727576.22</v>
      </c>
      <c r="G417" s="10">
        <f t="shared" si="34"/>
        <v>7450196.2199999997</v>
      </c>
      <c r="H417" s="21">
        <v>6648829</v>
      </c>
      <c r="I417" s="1">
        <v>328843</v>
      </c>
      <c r="J417" s="25">
        <v>6977672</v>
      </c>
      <c r="K417" s="2">
        <v>6648829</v>
      </c>
      <c r="L417" s="1">
        <v>179978</v>
      </c>
      <c r="M417" s="1">
        <v>751429</v>
      </c>
      <c r="N417" s="10">
        <f t="shared" si="30"/>
        <v>7580236</v>
      </c>
      <c r="O417" s="11">
        <f t="shared" si="31"/>
        <v>130039.78000000026</v>
      </c>
      <c r="P417" s="13">
        <f t="shared" si="32"/>
        <v>1.7454544304606284E-2</v>
      </c>
      <c r="Q417" s="14">
        <f t="shared" si="33"/>
        <v>111.03151732799886</v>
      </c>
    </row>
    <row r="418" spans="1:17" ht="18" customHeight="1" x14ac:dyDescent="0.2">
      <c r="A418" s="3" t="s">
        <v>545</v>
      </c>
      <c r="B418" s="4" t="s">
        <v>536</v>
      </c>
      <c r="C418" s="20">
        <v>2144.4659999999999</v>
      </c>
      <c r="D418" s="2">
        <v>6619545</v>
      </c>
      <c r="E418" s="1">
        <v>128439</v>
      </c>
      <c r="F418" s="16">
        <v>1214003.1200000001</v>
      </c>
      <c r="G418" s="10">
        <f t="shared" si="34"/>
        <v>7961987.1200000001</v>
      </c>
      <c r="H418" s="21">
        <v>6619545</v>
      </c>
      <c r="I418" s="1">
        <v>440095</v>
      </c>
      <c r="J418" s="25">
        <v>7059640</v>
      </c>
      <c r="K418" s="2">
        <v>6619545</v>
      </c>
      <c r="L418" s="1">
        <v>258195</v>
      </c>
      <c r="M418" s="1">
        <v>1241337</v>
      </c>
      <c r="N418" s="10">
        <f t="shared" si="30"/>
        <v>8119077</v>
      </c>
      <c r="O418" s="11">
        <f t="shared" si="31"/>
        <v>157089.87999999989</v>
      </c>
      <c r="P418" s="13">
        <f t="shared" si="32"/>
        <v>1.9729984190177876E-2</v>
      </c>
      <c r="Q418" s="14">
        <f t="shared" si="33"/>
        <v>73.253611854885975</v>
      </c>
    </row>
    <row r="419" spans="1:17" ht="18" customHeight="1" x14ac:dyDescent="0.2">
      <c r="A419" s="3" t="s">
        <v>546</v>
      </c>
      <c r="B419" s="4" t="s">
        <v>536</v>
      </c>
      <c r="C419" s="20">
        <v>904.57600000000002</v>
      </c>
      <c r="D419" s="2">
        <v>4381442</v>
      </c>
      <c r="E419" s="1">
        <v>51661</v>
      </c>
      <c r="F419" s="16">
        <v>533694.43999999994</v>
      </c>
      <c r="G419" s="10">
        <f t="shared" si="34"/>
        <v>4966797.4399999995</v>
      </c>
      <c r="H419" s="21">
        <v>4381442</v>
      </c>
      <c r="I419" s="1">
        <v>177937</v>
      </c>
      <c r="J419" s="25">
        <v>4559379</v>
      </c>
      <c r="K419" s="2">
        <v>4381442</v>
      </c>
      <c r="L419" s="1">
        <v>104234</v>
      </c>
      <c r="M419" s="1">
        <v>543379</v>
      </c>
      <c r="N419" s="10">
        <f t="shared" si="30"/>
        <v>5029055</v>
      </c>
      <c r="O419" s="11">
        <f t="shared" si="31"/>
        <v>62257.560000000522</v>
      </c>
      <c r="P419" s="13">
        <f t="shared" si="32"/>
        <v>1.2534749152162027E-2</v>
      </c>
      <c r="Q419" s="14">
        <f t="shared" si="33"/>
        <v>68.825129121268446</v>
      </c>
    </row>
    <row r="420" spans="1:17" ht="18" customHeight="1" x14ac:dyDescent="0.2">
      <c r="A420" s="3" t="s">
        <v>547</v>
      </c>
      <c r="B420" s="4" t="s">
        <v>536</v>
      </c>
      <c r="C420" s="20">
        <v>1096.2429999999999</v>
      </c>
      <c r="D420" s="2">
        <v>6811212</v>
      </c>
      <c r="E420" s="1">
        <v>97533</v>
      </c>
      <c r="F420" s="16">
        <v>750285.61</v>
      </c>
      <c r="G420" s="10">
        <f t="shared" si="34"/>
        <v>7659030.6100000003</v>
      </c>
      <c r="H420" s="21">
        <v>6811212</v>
      </c>
      <c r="I420" s="1">
        <v>302037</v>
      </c>
      <c r="J420" s="25">
        <v>7113249</v>
      </c>
      <c r="K420" s="2">
        <v>6811212</v>
      </c>
      <c r="L420" s="1">
        <v>182675</v>
      </c>
      <c r="M420" s="1">
        <v>770939</v>
      </c>
      <c r="N420" s="10">
        <f t="shared" si="30"/>
        <v>7764826</v>
      </c>
      <c r="O420" s="11">
        <f t="shared" si="31"/>
        <v>105795.38999999966</v>
      </c>
      <c r="P420" s="13">
        <f t="shared" si="32"/>
        <v>1.3813156701824392E-2</v>
      </c>
      <c r="Q420" s="14">
        <f t="shared" si="33"/>
        <v>96.507243375784086</v>
      </c>
    </row>
    <row r="421" spans="1:17" ht="18" customHeight="1" x14ac:dyDescent="0.2">
      <c r="A421" s="3" t="s">
        <v>347</v>
      </c>
      <c r="B421" s="4" t="s">
        <v>348</v>
      </c>
      <c r="C421" s="20">
        <v>2434.7080000000001</v>
      </c>
      <c r="D421" s="2">
        <v>8261855</v>
      </c>
      <c r="E421" s="1">
        <v>148409</v>
      </c>
      <c r="F421" s="16">
        <v>1352514.04</v>
      </c>
      <c r="G421" s="10">
        <f t="shared" si="34"/>
        <v>9762778.0399999991</v>
      </c>
      <c r="H421" s="21">
        <v>8261855</v>
      </c>
      <c r="I421" s="1">
        <v>465638</v>
      </c>
      <c r="J421" s="25">
        <v>8727493</v>
      </c>
      <c r="K421" s="2">
        <v>8261855</v>
      </c>
      <c r="L421" s="1">
        <v>298204</v>
      </c>
      <c r="M421" s="1">
        <v>1378089</v>
      </c>
      <c r="N421" s="10">
        <f t="shared" si="30"/>
        <v>9938148</v>
      </c>
      <c r="O421" s="11">
        <f t="shared" si="31"/>
        <v>175369.96000000089</v>
      </c>
      <c r="P421" s="13">
        <f t="shared" si="32"/>
        <v>1.7963120669288606E-2</v>
      </c>
      <c r="Q421" s="14">
        <f t="shared" si="33"/>
        <v>72.029155036251112</v>
      </c>
    </row>
    <row r="422" spans="1:17" ht="18" customHeight="1" x14ac:dyDescent="0.2">
      <c r="A422" s="3" t="s">
        <v>349</v>
      </c>
      <c r="B422" s="4" t="s">
        <v>348</v>
      </c>
      <c r="C422" s="20">
        <v>2766.1179999999999</v>
      </c>
      <c r="D422" s="2">
        <v>7241632</v>
      </c>
      <c r="E422" s="1">
        <v>174900</v>
      </c>
      <c r="F422" s="16">
        <v>1421269.91</v>
      </c>
      <c r="G422" s="10">
        <f t="shared" si="34"/>
        <v>8837801.9100000001</v>
      </c>
      <c r="H422" s="21">
        <v>7241632</v>
      </c>
      <c r="I422" s="1">
        <v>554234</v>
      </c>
      <c r="J422" s="25">
        <v>7795866</v>
      </c>
      <c r="K422" s="2">
        <v>7241632</v>
      </c>
      <c r="L422" s="1">
        <v>332829</v>
      </c>
      <c r="M422" s="1">
        <v>1439330</v>
      </c>
      <c r="N422" s="10">
        <f t="shared" si="30"/>
        <v>9013791</v>
      </c>
      <c r="O422" s="11">
        <f t="shared" si="31"/>
        <v>175989.08999999985</v>
      </c>
      <c r="P422" s="13">
        <f t="shared" si="32"/>
        <v>1.9913219575658021E-2</v>
      </c>
      <c r="Q422" s="14">
        <f t="shared" si="33"/>
        <v>63.623131768059011</v>
      </c>
    </row>
    <row r="423" spans="1:17" ht="18" customHeight="1" x14ac:dyDescent="0.2">
      <c r="A423" s="3" t="s">
        <v>183</v>
      </c>
      <c r="B423" s="4" t="s">
        <v>184</v>
      </c>
      <c r="C423" s="20">
        <v>878.67600000000004</v>
      </c>
      <c r="D423" s="2">
        <v>5057711</v>
      </c>
      <c r="E423" s="1">
        <v>61384</v>
      </c>
      <c r="F423" s="16">
        <v>531935.15</v>
      </c>
      <c r="G423" s="10">
        <f t="shared" si="34"/>
        <v>5651030.1500000004</v>
      </c>
      <c r="H423" s="21">
        <v>5057711</v>
      </c>
      <c r="I423" s="1">
        <v>196951</v>
      </c>
      <c r="J423" s="25">
        <v>5254662</v>
      </c>
      <c r="K423" s="2">
        <v>5057711</v>
      </c>
      <c r="L423" s="1">
        <v>119475</v>
      </c>
      <c r="M423" s="1">
        <v>537722</v>
      </c>
      <c r="N423" s="10">
        <f t="shared" si="30"/>
        <v>5714908</v>
      </c>
      <c r="O423" s="11">
        <f t="shared" si="31"/>
        <v>63877.849999999627</v>
      </c>
      <c r="P423" s="13">
        <f t="shared" si="32"/>
        <v>1.1303753174985205E-2</v>
      </c>
      <c r="Q423" s="14">
        <f t="shared" si="33"/>
        <v>72.697843118509695</v>
      </c>
    </row>
    <row r="424" spans="1:17" ht="18" customHeight="1" x14ac:dyDescent="0.2">
      <c r="A424" s="3" t="s">
        <v>185</v>
      </c>
      <c r="B424" s="4" t="s">
        <v>184</v>
      </c>
      <c r="C424" s="20">
        <v>999.048</v>
      </c>
      <c r="D424" s="2">
        <v>6594046</v>
      </c>
      <c r="E424" s="1">
        <v>70184</v>
      </c>
      <c r="F424" s="16">
        <v>658040.62</v>
      </c>
      <c r="G424" s="10">
        <f t="shared" si="34"/>
        <v>7322270.6200000001</v>
      </c>
      <c r="H424" s="21">
        <v>6594046</v>
      </c>
      <c r="I424" s="1">
        <v>228341</v>
      </c>
      <c r="J424" s="25">
        <v>6822387</v>
      </c>
      <c r="K424" s="2">
        <v>6594046</v>
      </c>
      <c r="L424" s="1">
        <v>136030</v>
      </c>
      <c r="M424" s="1">
        <v>667423</v>
      </c>
      <c r="N424" s="10">
        <f t="shared" si="30"/>
        <v>7397499</v>
      </c>
      <c r="O424" s="11">
        <f t="shared" si="31"/>
        <v>75228.379999999888</v>
      </c>
      <c r="P424" s="13">
        <f t="shared" si="32"/>
        <v>1.0273914186471285E-2</v>
      </c>
      <c r="Q424" s="14">
        <f t="shared" si="33"/>
        <v>75.300065662510605</v>
      </c>
    </row>
    <row r="425" spans="1:17" ht="18" customHeight="1" x14ac:dyDescent="0.2">
      <c r="A425" s="3" t="s">
        <v>186</v>
      </c>
      <c r="B425" s="4" t="s">
        <v>184</v>
      </c>
      <c r="C425" s="20">
        <v>939.81700000000001</v>
      </c>
      <c r="D425" s="2">
        <v>7095236</v>
      </c>
      <c r="E425" s="1">
        <v>94097</v>
      </c>
      <c r="F425" s="16">
        <v>655446.67000000004</v>
      </c>
      <c r="G425" s="10">
        <f t="shared" si="34"/>
        <v>7844779.6699999999</v>
      </c>
      <c r="H425" s="21">
        <v>7095236</v>
      </c>
      <c r="I425" s="1">
        <v>254109</v>
      </c>
      <c r="J425" s="25">
        <v>7349345</v>
      </c>
      <c r="K425" s="2">
        <v>7095236</v>
      </c>
      <c r="L425" s="1">
        <v>161922</v>
      </c>
      <c r="M425" s="1">
        <v>661420</v>
      </c>
      <c r="N425" s="10">
        <f t="shared" si="30"/>
        <v>7918578</v>
      </c>
      <c r="O425" s="11">
        <f t="shared" si="31"/>
        <v>73798.330000000075</v>
      </c>
      <c r="P425" s="13">
        <f t="shared" si="32"/>
        <v>9.4073171082445558E-3</v>
      </c>
      <c r="Q425" s="14">
        <f t="shared" si="33"/>
        <v>78.524148850254974</v>
      </c>
    </row>
    <row r="426" spans="1:17" ht="18" customHeight="1" x14ac:dyDescent="0.2">
      <c r="A426" s="3" t="s">
        <v>187</v>
      </c>
      <c r="B426" s="4" t="s">
        <v>184</v>
      </c>
      <c r="C426" s="20">
        <v>1248.05</v>
      </c>
      <c r="D426" s="2">
        <v>7356356</v>
      </c>
      <c r="E426" s="1">
        <v>93900</v>
      </c>
      <c r="F426" s="16">
        <v>791297.44</v>
      </c>
      <c r="G426" s="10">
        <f t="shared" si="34"/>
        <v>8241553.4399999995</v>
      </c>
      <c r="H426" s="21">
        <v>7356356</v>
      </c>
      <c r="I426" s="1">
        <v>295456</v>
      </c>
      <c r="J426" s="25">
        <v>7651812</v>
      </c>
      <c r="K426" s="2">
        <v>7356356</v>
      </c>
      <c r="L426" s="1">
        <v>179429</v>
      </c>
      <c r="M426" s="1">
        <v>804247</v>
      </c>
      <c r="N426" s="10">
        <f t="shared" si="30"/>
        <v>8340032</v>
      </c>
      <c r="O426" s="11">
        <f t="shared" si="31"/>
        <v>98478.560000000522</v>
      </c>
      <c r="P426" s="13">
        <f t="shared" si="32"/>
        <v>1.1949028871430884E-2</v>
      </c>
      <c r="Q426" s="14">
        <f t="shared" si="33"/>
        <v>78.905941268379095</v>
      </c>
    </row>
    <row r="427" spans="1:17" ht="18" customHeight="1" x14ac:dyDescent="0.2">
      <c r="A427" s="3" t="s">
        <v>188</v>
      </c>
      <c r="B427" s="4" t="s">
        <v>184</v>
      </c>
      <c r="C427" s="20">
        <v>809.60400000000004</v>
      </c>
      <c r="D427" s="2">
        <v>3254107</v>
      </c>
      <c r="E427" s="1">
        <v>39336</v>
      </c>
      <c r="F427" s="16">
        <v>458160.14</v>
      </c>
      <c r="G427" s="10">
        <f t="shared" si="34"/>
        <v>3751603.14</v>
      </c>
      <c r="H427" s="21">
        <v>3254107</v>
      </c>
      <c r="I427" s="1">
        <v>91570</v>
      </c>
      <c r="J427" s="25">
        <v>3345677</v>
      </c>
      <c r="K427" s="2">
        <v>3254107</v>
      </c>
      <c r="L427" s="1">
        <v>61521</v>
      </c>
      <c r="M427" s="1">
        <v>460091</v>
      </c>
      <c r="N427" s="10">
        <f t="shared" si="30"/>
        <v>3775719</v>
      </c>
      <c r="O427" s="11">
        <f t="shared" si="31"/>
        <v>24115.85999999987</v>
      </c>
      <c r="P427" s="13">
        <f t="shared" si="32"/>
        <v>6.4281479410425776E-3</v>
      </c>
      <c r="Q427" s="14">
        <f t="shared" si="33"/>
        <v>29.787229312107979</v>
      </c>
    </row>
    <row r="428" spans="1:17" ht="18" customHeight="1" x14ac:dyDescent="0.2">
      <c r="A428" s="3" t="s">
        <v>189</v>
      </c>
      <c r="B428" s="4" t="s">
        <v>184</v>
      </c>
      <c r="C428" s="20">
        <v>277.947</v>
      </c>
      <c r="D428" s="2">
        <v>1913902</v>
      </c>
      <c r="E428" s="1">
        <v>26020</v>
      </c>
      <c r="F428" s="16">
        <v>227148.04</v>
      </c>
      <c r="G428" s="10">
        <f t="shared" si="34"/>
        <v>2167070.04</v>
      </c>
      <c r="H428" s="21">
        <v>1913902</v>
      </c>
      <c r="I428" s="1">
        <v>66506</v>
      </c>
      <c r="J428" s="25">
        <v>1980408</v>
      </c>
      <c r="K428" s="2">
        <v>1913902</v>
      </c>
      <c r="L428" s="1">
        <v>42904</v>
      </c>
      <c r="M428" s="1">
        <v>228711</v>
      </c>
      <c r="N428" s="10">
        <f t="shared" si="30"/>
        <v>2185517</v>
      </c>
      <c r="O428" s="11">
        <f t="shared" si="31"/>
        <v>18446.959999999963</v>
      </c>
      <c r="P428" s="13">
        <f t="shared" si="32"/>
        <v>8.512396765911619E-3</v>
      </c>
      <c r="Q428" s="14">
        <f t="shared" si="33"/>
        <v>66.368624234116439</v>
      </c>
    </row>
    <row r="429" spans="1:17" ht="18" customHeight="1" x14ac:dyDescent="0.2">
      <c r="A429" s="3" t="s">
        <v>190</v>
      </c>
      <c r="B429" s="4" t="s">
        <v>184</v>
      </c>
      <c r="C429" s="20">
        <v>546.93600000000004</v>
      </c>
      <c r="D429" s="2">
        <v>3832876</v>
      </c>
      <c r="E429" s="1">
        <v>50611</v>
      </c>
      <c r="F429" s="16">
        <v>337909.59</v>
      </c>
      <c r="G429" s="10">
        <f t="shared" si="34"/>
        <v>4221396.59</v>
      </c>
      <c r="H429" s="21">
        <v>3832876</v>
      </c>
      <c r="I429" s="1">
        <v>147226</v>
      </c>
      <c r="J429" s="25">
        <v>3980102</v>
      </c>
      <c r="K429" s="2">
        <v>3832876</v>
      </c>
      <c r="L429" s="1">
        <v>92188</v>
      </c>
      <c r="M429" s="1">
        <v>346035</v>
      </c>
      <c r="N429" s="10">
        <f t="shared" si="30"/>
        <v>4271099</v>
      </c>
      <c r="O429" s="11">
        <f t="shared" si="31"/>
        <v>49702.410000000149</v>
      </c>
      <c r="P429" s="13">
        <f t="shared" si="32"/>
        <v>1.1773925747166094E-2</v>
      </c>
      <c r="Q429" s="14">
        <f t="shared" si="33"/>
        <v>90.874270481372861</v>
      </c>
    </row>
    <row r="430" spans="1:17" ht="18" customHeight="1" x14ac:dyDescent="0.2">
      <c r="A430" s="3" t="s">
        <v>191</v>
      </c>
      <c r="B430" s="4" t="s">
        <v>184</v>
      </c>
      <c r="C430" s="20">
        <v>423.98200000000003</v>
      </c>
      <c r="D430" s="2">
        <v>1475369</v>
      </c>
      <c r="E430" s="1">
        <v>18319</v>
      </c>
      <c r="F430" s="16">
        <v>229430.71</v>
      </c>
      <c r="G430" s="10">
        <f t="shared" si="34"/>
        <v>1723118.71</v>
      </c>
      <c r="H430" s="21">
        <v>1475369</v>
      </c>
      <c r="I430" s="1">
        <v>44445</v>
      </c>
      <c r="J430" s="25">
        <v>1519814</v>
      </c>
      <c r="K430" s="2">
        <v>1475369</v>
      </c>
      <c r="L430" s="1">
        <v>29674</v>
      </c>
      <c r="M430" s="1">
        <v>230539</v>
      </c>
      <c r="N430" s="10">
        <f t="shared" si="30"/>
        <v>1735582</v>
      </c>
      <c r="O430" s="11">
        <f t="shared" si="31"/>
        <v>12463.290000000037</v>
      </c>
      <c r="P430" s="13">
        <f t="shared" si="32"/>
        <v>7.2329839654518271E-3</v>
      </c>
      <c r="Q430" s="14">
        <f t="shared" si="33"/>
        <v>29.39579982169063</v>
      </c>
    </row>
    <row r="431" spans="1:17" ht="18" customHeight="1" x14ac:dyDescent="0.2">
      <c r="A431" s="3" t="s">
        <v>192</v>
      </c>
      <c r="B431" s="4" t="s">
        <v>184</v>
      </c>
      <c r="C431" s="20">
        <v>2365.9630000000002</v>
      </c>
      <c r="D431" s="2">
        <v>7497692</v>
      </c>
      <c r="E431" s="1">
        <v>141433</v>
      </c>
      <c r="F431" s="16">
        <v>1418414.31</v>
      </c>
      <c r="G431" s="10">
        <f t="shared" si="34"/>
        <v>9057539.3100000005</v>
      </c>
      <c r="H431" s="21">
        <v>7497692</v>
      </c>
      <c r="I431" s="1">
        <v>390507</v>
      </c>
      <c r="J431" s="25">
        <v>7888199</v>
      </c>
      <c r="K431" s="2">
        <v>7497692</v>
      </c>
      <c r="L431" s="1">
        <v>247210</v>
      </c>
      <c r="M431" s="1">
        <v>1443716</v>
      </c>
      <c r="N431" s="10">
        <f t="shared" si="30"/>
        <v>9188618</v>
      </c>
      <c r="O431" s="11">
        <f t="shared" si="31"/>
        <v>131078.68999999948</v>
      </c>
      <c r="P431" s="13">
        <f t="shared" si="32"/>
        <v>1.4471777103443724E-2</v>
      </c>
      <c r="Q431" s="14">
        <f t="shared" si="33"/>
        <v>55.401834263680144</v>
      </c>
    </row>
    <row r="432" spans="1:17" ht="18" customHeight="1" x14ac:dyDescent="0.2">
      <c r="A432" s="3" t="s">
        <v>193</v>
      </c>
      <c r="B432" s="4" t="s">
        <v>184</v>
      </c>
      <c r="C432" s="20">
        <v>420.49</v>
      </c>
      <c r="D432" s="2">
        <v>2205600</v>
      </c>
      <c r="E432" s="1">
        <v>28941</v>
      </c>
      <c r="F432" s="16">
        <v>280398.63</v>
      </c>
      <c r="G432" s="10">
        <f t="shared" si="34"/>
        <v>2514939.63</v>
      </c>
      <c r="H432" s="21">
        <v>2205600</v>
      </c>
      <c r="I432" s="1">
        <v>94667</v>
      </c>
      <c r="J432" s="25">
        <v>2300267</v>
      </c>
      <c r="K432" s="2">
        <v>2205600</v>
      </c>
      <c r="L432" s="1">
        <v>57076</v>
      </c>
      <c r="M432" s="1">
        <v>282900</v>
      </c>
      <c r="N432" s="10">
        <f t="shared" si="30"/>
        <v>2545576</v>
      </c>
      <c r="O432" s="11">
        <f t="shared" si="31"/>
        <v>30636.370000000112</v>
      </c>
      <c r="P432" s="13">
        <f t="shared" si="32"/>
        <v>1.2181751655008956E-2</v>
      </c>
      <c r="Q432" s="14">
        <f t="shared" si="33"/>
        <v>72.858736236296011</v>
      </c>
    </row>
    <row r="433" spans="1:17" ht="18" customHeight="1" x14ac:dyDescent="0.2">
      <c r="A433" s="3" t="s">
        <v>194</v>
      </c>
      <c r="B433" s="4" t="s">
        <v>184</v>
      </c>
      <c r="C433" s="20">
        <v>1272.2809999999999</v>
      </c>
      <c r="D433" s="2">
        <v>8409421</v>
      </c>
      <c r="E433" s="1">
        <v>94729</v>
      </c>
      <c r="F433" s="16">
        <v>883888.36</v>
      </c>
      <c r="G433" s="10">
        <f t="shared" si="34"/>
        <v>9388038.3599999994</v>
      </c>
      <c r="H433" s="21">
        <v>8409421</v>
      </c>
      <c r="I433" s="1">
        <v>328041</v>
      </c>
      <c r="J433" s="25">
        <v>8737462</v>
      </c>
      <c r="K433" s="2">
        <v>8409421</v>
      </c>
      <c r="L433" s="1">
        <v>189950</v>
      </c>
      <c r="M433" s="1">
        <v>891103</v>
      </c>
      <c r="N433" s="10">
        <f t="shared" si="30"/>
        <v>9490474</v>
      </c>
      <c r="O433" s="11">
        <f t="shared" si="31"/>
        <v>102435.6400000006</v>
      </c>
      <c r="P433" s="13">
        <f t="shared" si="32"/>
        <v>1.0911293293863427E-2</v>
      </c>
      <c r="Q433" s="14">
        <f t="shared" si="33"/>
        <v>80.513377154889994</v>
      </c>
    </row>
    <row r="434" spans="1:17" ht="18" customHeight="1" x14ac:dyDescent="0.2">
      <c r="A434" s="3" t="s">
        <v>370</v>
      </c>
      <c r="B434" s="4" t="s">
        <v>371</v>
      </c>
      <c r="C434" s="20">
        <v>673.56500000000005</v>
      </c>
      <c r="D434" s="2">
        <v>2477547</v>
      </c>
      <c r="E434" s="1">
        <v>23045</v>
      </c>
      <c r="F434" s="16">
        <v>404181.39</v>
      </c>
      <c r="G434" s="10">
        <f t="shared" si="34"/>
        <v>2904773.39</v>
      </c>
      <c r="H434" s="21">
        <v>2477547</v>
      </c>
      <c r="I434" s="1">
        <v>66992</v>
      </c>
      <c r="J434" s="25">
        <v>2544539</v>
      </c>
      <c r="K434" s="2">
        <v>2477547</v>
      </c>
      <c r="L434" s="1">
        <v>41315</v>
      </c>
      <c r="M434" s="1">
        <v>406972</v>
      </c>
      <c r="N434" s="10">
        <f t="shared" si="30"/>
        <v>2925834</v>
      </c>
      <c r="O434" s="11">
        <f t="shared" si="31"/>
        <v>21060.60999999987</v>
      </c>
      <c r="P434" s="13">
        <f t="shared" si="32"/>
        <v>7.2503452670364312E-3</v>
      </c>
      <c r="Q434" s="14">
        <f t="shared" si="33"/>
        <v>31.267375828613226</v>
      </c>
    </row>
    <row r="435" spans="1:17" ht="18" customHeight="1" x14ac:dyDescent="0.2">
      <c r="A435" s="3" t="s">
        <v>400</v>
      </c>
      <c r="B435" s="4" t="s">
        <v>401</v>
      </c>
      <c r="C435" s="20">
        <v>1039.4829999999999</v>
      </c>
      <c r="D435" s="2">
        <v>6262424</v>
      </c>
      <c r="E435" s="1">
        <v>91770</v>
      </c>
      <c r="F435" s="16">
        <v>704832.08</v>
      </c>
      <c r="G435" s="10">
        <f t="shared" si="34"/>
        <v>7059026.0800000001</v>
      </c>
      <c r="H435" s="21">
        <v>6262424</v>
      </c>
      <c r="I435" s="1">
        <v>265286</v>
      </c>
      <c r="J435" s="25">
        <v>6527710</v>
      </c>
      <c r="K435" s="2">
        <v>6262424</v>
      </c>
      <c r="L435" s="1">
        <v>164010</v>
      </c>
      <c r="M435" s="1">
        <v>714292</v>
      </c>
      <c r="N435" s="10">
        <f t="shared" si="30"/>
        <v>7140726</v>
      </c>
      <c r="O435" s="11">
        <f t="shared" si="31"/>
        <v>81699.919999999925</v>
      </c>
      <c r="P435" s="13">
        <f t="shared" si="32"/>
        <v>1.1573823226333784E-2</v>
      </c>
      <c r="Q435" s="14">
        <f t="shared" si="33"/>
        <v>78.596687006906251</v>
      </c>
    </row>
    <row r="436" spans="1:17" ht="18" customHeight="1" x14ac:dyDescent="0.2">
      <c r="A436" s="3" t="s">
        <v>402</v>
      </c>
      <c r="B436" s="4" t="s">
        <v>401</v>
      </c>
      <c r="C436" s="20">
        <v>1272.107</v>
      </c>
      <c r="D436" s="2">
        <v>6538231</v>
      </c>
      <c r="E436" s="1">
        <v>103619</v>
      </c>
      <c r="F436" s="16">
        <v>893728.91</v>
      </c>
      <c r="G436" s="10">
        <f t="shared" si="34"/>
        <v>7535578.9100000001</v>
      </c>
      <c r="H436" s="21">
        <v>6538231</v>
      </c>
      <c r="I436" s="1">
        <v>295197</v>
      </c>
      <c r="J436" s="25">
        <v>6833428</v>
      </c>
      <c r="K436" s="2">
        <v>6538231</v>
      </c>
      <c r="L436" s="1">
        <v>183297</v>
      </c>
      <c r="M436" s="1">
        <v>904880</v>
      </c>
      <c r="N436" s="10">
        <f t="shared" si="30"/>
        <v>7626408</v>
      </c>
      <c r="O436" s="11">
        <f t="shared" si="31"/>
        <v>90829.089999999851</v>
      </c>
      <c r="P436" s="13">
        <f t="shared" si="32"/>
        <v>1.2053365917178068E-2</v>
      </c>
      <c r="Q436" s="14">
        <f t="shared" si="33"/>
        <v>71.400511120526701</v>
      </c>
    </row>
    <row r="437" spans="1:17" ht="18" customHeight="1" x14ac:dyDescent="0.2">
      <c r="A437" s="3" t="s">
        <v>403</v>
      </c>
      <c r="B437" s="4" t="s">
        <v>401</v>
      </c>
      <c r="C437" s="20">
        <v>783.53700000000003</v>
      </c>
      <c r="D437" s="2">
        <v>3275654</v>
      </c>
      <c r="E437" s="1">
        <v>57371</v>
      </c>
      <c r="F437" s="16">
        <v>465419.81</v>
      </c>
      <c r="G437" s="10">
        <f t="shared" si="34"/>
        <v>3798444.81</v>
      </c>
      <c r="H437" s="21">
        <v>3275654</v>
      </c>
      <c r="I437" s="1">
        <v>156824</v>
      </c>
      <c r="J437" s="25">
        <v>3432478</v>
      </c>
      <c r="K437" s="2">
        <v>3275654</v>
      </c>
      <c r="L437" s="1">
        <v>98785</v>
      </c>
      <c r="M437" s="1">
        <v>473237</v>
      </c>
      <c r="N437" s="10">
        <f t="shared" si="30"/>
        <v>3847676</v>
      </c>
      <c r="O437" s="11">
        <f t="shared" si="31"/>
        <v>49231.189999999944</v>
      </c>
      <c r="P437" s="13">
        <f t="shared" si="32"/>
        <v>1.2960880692643246E-2</v>
      </c>
      <c r="Q437" s="14">
        <f t="shared" si="33"/>
        <v>62.831991341825521</v>
      </c>
    </row>
    <row r="438" spans="1:17" ht="18" customHeight="1" x14ac:dyDescent="0.2">
      <c r="A438" s="3" t="s">
        <v>404</v>
      </c>
      <c r="B438" s="4" t="s">
        <v>401</v>
      </c>
      <c r="C438" s="20">
        <v>1619.88</v>
      </c>
      <c r="D438" s="2">
        <v>7359571</v>
      </c>
      <c r="E438" s="1">
        <v>136176</v>
      </c>
      <c r="F438" s="16">
        <v>1100271.08</v>
      </c>
      <c r="G438" s="10">
        <f t="shared" si="34"/>
        <v>8596018.0800000001</v>
      </c>
      <c r="H438" s="21">
        <v>7359571</v>
      </c>
      <c r="I438" s="1">
        <v>376666</v>
      </c>
      <c r="J438" s="25">
        <v>7736237</v>
      </c>
      <c r="K438" s="2">
        <v>7359571</v>
      </c>
      <c r="L438" s="1">
        <v>236300</v>
      </c>
      <c r="M438" s="1">
        <v>1115435</v>
      </c>
      <c r="N438" s="10">
        <f t="shared" si="30"/>
        <v>8711306</v>
      </c>
      <c r="O438" s="11">
        <f t="shared" si="31"/>
        <v>115287.91999999993</v>
      </c>
      <c r="P438" s="13">
        <f t="shared" si="32"/>
        <v>1.3411781935200389E-2</v>
      </c>
      <c r="Q438" s="14">
        <f t="shared" si="33"/>
        <v>71.170654616391289</v>
      </c>
    </row>
    <row r="439" spans="1:17" ht="18" customHeight="1" x14ac:dyDescent="0.2">
      <c r="A439" s="3" t="s">
        <v>405</v>
      </c>
      <c r="B439" s="4" t="s">
        <v>401</v>
      </c>
      <c r="C439" s="20">
        <v>1158.1110000000001</v>
      </c>
      <c r="D439" s="2">
        <v>5214955</v>
      </c>
      <c r="E439" s="1">
        <v>94291</v>
      </c>
      <c r="F439" s="16">
        <v>770063.86</v>
      </c>
      <c r="G439" s="10">
        <f t="shared" si="34"/>
        <v>6079309.8600000003</v>
      </c>
      <c r="H439" s="21">
        <v>5214955</v>
      </c>
      <c r="I439" s="1">
        <v>245515</v>
      </c>
      <c r="J439" s="25">
        <v>5460470</v>
      </c>
      <c r="K439" s="2">
        <v>5214955</v>
      </c>
      <c r="L439" s="1">
        <v>157251</v>
      </c>
      <c r="M439" s="1">
        <v>780777</v>
      </c>
      <c r="N439" s="10">
        <f t="shared" si="30"/>
        <v>6152983</v>
      </c>
      <c r="O439" s="11">
        <f t="shared" si="31"/>
        <v>73673.139999999665</v>
      </c>
      <c r="P439" s="13">
        <f t="shared" si="32"/>
        <v>1.2118668351607869E-2</v>
      </c>
      <c r="Q439" s="14">
        <f t="shared" si="33"/>
        <v>63.614921194945616</v>
      </c>
    </row>
    <row r="440" spans="1:17" ht="18" customHeight="1" x14ac:dyDescent="0.2">
      <c r="A440" s="3" t="s">
        <v>565</v>
      </c>
      <c r="B440" s="4" t="s">
        <v>401</v>
      </c>
      <c r="C440" s="20">
        <v>866.62699999999995</v>
      </c>
      <c r="D440" s="2">
        <v>6322766</v>
      </c>
      <c r="E440" s="1">
        <v>86562</v>
      </c>
      <c r="F440" s="16">
        <v>1002434.97</v>
      </c>
      <c r="G440" s="10">
        <f t="shared" si="34"/>
        <v>7411762.9699999997</v>
      </c>
      <c r="H440" s="21">
        <v>6322766</v>
      </c>
      <c r="I440" s="1">
        <v>251846</v>
      </c>
      <c r="J440" s="25">
        <v>6574612</v>
      </c>
      <c r="K440" s="2">
        <v>6322766</v>
      </c>
      <c r="L440" s="1">
        <v>155375</v>
      </c>
      <c r="M440" s="1">
        <v>1013506</v>
      </c>
      <c r="N440" s="10">
        <f t="shared" si="30"/>
        <v>7491647</v>
      </c>
      <c r="O440" s="11">
        <f t="shared" si="31"/>
        <v>79884.030000000261</v>
      </c>
      <c r="P440" s="13">
        <f t="shared" si="32"/>
        <v>1.0778006571896655E-2</v>
      </c>
      <c r="Q440" s="14">
        <f t="shared" si="33"/>
        <v>92.178099689947658</v>
      </c>
    </row>
    <row r="441" spans="1:17" ht="18" customHeight="1" x14ac:dyDescent="0.2">
      <c r="A441" s="3" t="s">
        <v>372</v>
      </c>
      <c r="B441" s="4" t="s">
        <v>373</v>
      </c>
      <c r="C441" s="20">
        <v>2107.239</v>
      </c>
      <c r="D441" s="2">
        <v>11941274</v>
      </c>
      <c r="E441" s="1">
        <v>199575</v>
      </c>
      <c r="F441" s="16">
        <v>1554152.91</v>
      </c>
      <c r="G441" s="10">
        <f t="shared" si="34"/>
        <v>13695001.91</v>
      </c>
      <c r="H441" s="21">
        <v>11941274</v>
      </c>
      <c r="I441" s="1">
        <v>583447</v>
      </c>
      <c r="J441" s="25">
        <v>12524721</v>
      </c>
      <c r="K441" s="2">
        <v>11941274</v>
      </c>
      <c r="L441" s="1">
        <v>359394</v>
      </c>
      <c r="M441" s="1">
        <v>1583407</v>
      </c>
      <c r="N441" s="10">
        <f t="shared" si="30"/>
        <v>13884075</v>
      </c>
      <c r="O441" s="11">
        <f t="shared" si="31"/>
        <v>189073.08999999985</v>
      </c>
      <c r="P441" s="13">
        <f t="shared" si="32"/>
        <v>1.380599223297223E-2</v>
      </c>
      <c r="Q441" s="14">
        <f t="shared" si="33"/>
        <v>89.725508117493959</v>
      </c>
    </row>
    <row r="442" spans="1:17" ht="18" customHeight="1" x14ac:dyDescent="0.2">
      <c r="A442" s="3" t="s">
        <v>374</v>
      </c>
      <c r="B442" s="4" t="s">
        <v>373</v>
      </c>
      <c r="C442" s="20">
        <v>1983.165</v>
      </c>
      <c r="D442" s="2">
        <v>8399869</v>
      </c>
      <c r="E442" s="1">
        <v>156515</v>
      </c>
      <c r="F442" s="16">
        <v>1240081.98</v>
      </c>
      <c r="G442" s="10">
        <f t="shared" si="34"/>
        <v>9796465.9800000004</v>
      </c>
      <c r="H442" s="21">
        <v>8399869</v>
      </c>
      <c r="I442" s="1">
        <v>443477</v>
      </c>
      <c r="J442" s="25">
        <v>8843346</v>
      </c>
      <c r="K442" s="2">
        <v>8399869</v>
      </c>
      <c r="L442" s="1">
        <v>275987</v>
      </c>
      <c r="M442" s="1">
        <v>1264067</v>
      </c>
      <c r="N442" s="10">
        <f t="shared" si="30"/>
        <v>9939923</v>
      </c>
      <c r="O442" s="11">
        <f t="shared" si="31"/>
        <v>143457.01999999955</v>
      </c>
      <c r="P442" s="13">
        <f t="shared" si="32"/>
        <v>1.4643752174802075E-2</v>
      </c>
      <c r="Q442" s="14">
        <f t="shared" si="33"/>
        <v>72.337410149936872</v>
      </c>
    </row>
    <row r="443" spans="1:17" ht="18" customHeight="1" x14ac:dyDescent="0.2">
      <c r="A443" s="3" t="s">
        <v>375</v>
      </c>
      <c r="B443" s="4" t="s">
        <v>373</v>
      </c>
      <c r="C443" s="20">
        <v>1544.1279999999999</v>
      </c>
      <c r="D443" s="2">
        <v>5786210</v>
      </c>
      <c r="E443" s="1">
        <v>90977</v>
      </c>
      <c r="F443" s="16">
        <v>925948.96</v>
      </c>
      <c r="G443" s="10">
        <f t="shared" si="34"/>
        <v>6803135.96</v>
      </c>
      <c r="H443" s="21">
        <v>5786210</v>
      </c>
      <c r="I443" s="1">
        <v>291617</v>
      </c>
      <c r="J443" s="25">
        <v>6077827</v>
      </c>
      <c r="K443" s="2">
        <v>5786210</v>
      </c>
      <c r="L443" s="1">
        <v>174510</v>
      </c>
      <c r="M443" s="1">
        <v>942432</v>
      </c>
      <c r="N443" s="10">
        <f t="shared" si="30"/>
        <v>6903152</v>
      </c>
      <c r="O443" s="11">
        <f t="shared" si="31"/>
        <v>100016.04000000004</v>
      </c>
      <c r="P443" s="13">
        <f t="shared" si="32"/>
        <v>1.4701461294917298E-2</v>
      </c>
      <c r="Q443" s="14">
        <f t="shared" si="33"/>
        <v>64.771858291540624</v>
      </c>
    </row>
    <row r="444" spans="1:17" ht="18" customHeight="1" x14ac:dyDescent="0.2">
      <c r="A444" s="3" t="s">
        <v>350</v>
      </c>
      <c r="B444" s="4" t="s">
        <v>351</v>
      </c>
      <c r="C444" s="20">
        <v>1914.2829999999999</v>
      </c>
      <c r="D444" s="2">
        <v>3099378</v>
      </c>
      <c r="E444" s="1">
        <v>45927</v>
      </c>
      <c r="F444" s="16">
        <v>1011690.3</v>
      </c>
      <c r="G444" s="10">
        <f t="shared" si="34"/>
        <v>4156995.3</v>
      </c>
      <c r="H444" s="21">
        <v>3099378</v>
      </c>
      <c r="I444" s="1">
        <v>236729</v>
      </c>
      <c r="J444" s="25">
        <v>3336107</v>
      </c>
      <c r="K444" s="2">
        <v>3099378</v>
      </c>
      <c r="L444" s="1">
        <v>125275</v>
      </c>
      <c r="M444" s="1">
        <v>1023986</v>
      </c>
      <c r="N444" s="10">
        <f t="shared" si="30"/>
        <v>4248639</v>
      </c>
      <c r="O444" s="11">
        <f t="shared" si="31"/>
        <v>91643.700000000186</v>
      </c>
      <c r="P444" s="13">
        <f t="shared" si="32"/>
        <v>2.2045658795909678E-2</v>
      </c>
      <c r="Q444" s="14">
        <f t="shared" si="33"/>
        <v>47.873642507403652</v>
      </c>
    </row>
    <row r="445" spans="1:17" ht="18" customHeight="1" x14ac:dyDescent="0.2">
      <c r="A445" s="3" t="s">
        <v>352</v>
      </c>
      <c r="B445" s="4" t="s">
        <v>351</v>
      </c>
      <c r="C445" s="20">
        <v>2233.9989999999998</v>
      </c>
      <c r="D445" s="2">
        <v>7527920</v>
      </c>
      <c r="E445" s="1">
        <v>141281</v>
      </c>
      <c r="F445" s="16">
        <v>1312068.68</v>
      </c>
      <c r="G445" s="10">
        <f t="shared" si="34"/>
        <v>8981269.6799999997</v>
      </c>
      <c r="H445" s="21">
        <v>7527920</v>
      </c>
      <c r="I445" s="1">
        <v>473480</v>
      </c>
      <c r="J445" s="25">
        <v>8001400</v>
      </c>
      <c r="K445" s="2">
        <v>7527920</v>
      </c>
      <c r="L445" s="1">
        <v>279587</v>
      </c>
      <c r="M445" s="1">
        <v>1338851</v>
      </c>
      <c r="N445" s="10">
        <f t="shared" si="30"/>
        <v>9146358</v>
      </c>
      <c r="O445" s="11">
        <f t="shared" si="31"/>
        <v>165088.3200000003</v>
      </c>
      <c r="P445" s="13">
        <f t="shared" si="32"/>
        <v>1.8381401058207653E-2</v>
      </c>
      <c r="Q445" s="14">
        <f t="shared" si="33"/>
        <v>73.898117232818961</v>
      </c>
    </row>
    <row r="446" spans="1:17" ht="18" customHeight="1" x14ac:dyDescent="0.2">
      <c r="A446" s="3" t="s">
        <v>132</v>
      </c>
      <c r="B446" s="4" t="s">
        <v>133</v>
      </c>
      <c r="C446" s="20">
        <v>1170.357</v>
      </c>
      <c r="D446" s="2">
        <v>6571404</v>
      </c>
      <c r="E446" s="1">
        <v>96121</v>
      </c>
      <c r="F446" s="16">
        <v>829468.31</v>
      </c>
      <c r="G446" s="10">
        <f t="shared" si="34"/>
        <v>7496993.3100000005</v>
      </c>
      <c r="H446" s="21">
        <v>6571404</v>
      </c>
      <c r="I446" s="1">
        <v>271248</v>
      </c>
      <c r="J446" s="25">
        <v>6842652</v>
      </c>
      <c r="K446" s="2">
        <v>6571404</v>
      </c>
      <c r="L446" s="1">
        <v>168484</v>
      </c>
      <c r="M446" s="1">
        <v>844073</v>
      </c>
      <c r="N446" s="10">
        <f t="shared" si="30"/>
        <v>7583961</v>
      </c>
      <c r="O446" s="11">
        <f t="shared" si="31"/>
        <v>86967.689999999478</v>
      </c>
      <c r="P446" s="13">
        <f t="shared" si="32"/>
        <v>1.1600342484499225E-2</v>
      </c>
      <c r="Q446" s="14">
        <f t="shared" si="33"/>
        <v>74.308685298587932</v>
      </c>
    </row>
    <row r="447" spans="1:17" ht="18" customHeight="1" x14ac:dyDescent="0.2">
      <c r="A447" s="3" t="s">
        <v>134</v>
      </c>
      <c r="B447" s="4" t="s">
        <v>133</v>
      </c>
      <c r="C447" s="20">
        <v>2033.2750000000001</v>
      </c>
      <c r="D447" s="2">
        <v>11216490</v>
      </c>
      <c r="E447" s="1">
        <v>162272</v>
      </c>
      <c r="F447" s="16">
        <v>1435204.49</v>
      </c>
      <c r="G447" s="10">
        <f t="shared" si="34"/>
        <v>12813966.49</v>
      </c>
      <c r="H447" s="21">
        <v>11216490</v>
      </c>
      <c r="I447" s="1">
        <v>505366</v>
      </c>
      <c r="J447" s="25">
        <v>11721856</v>
      </c>
      <c r="K447" s="2">
        <v>11216490</v>
      </c>
      <c r="L447" s="1">
        <v>305201</v>
      </c>
      <c r="M447" s="1">
        <v>1480962</v>
      </c>
      <c r="N447" s="10">
        <f t="shared" si="30"/>
        <v>13002653</v>
      </c>
      <c r="O447" s="11">
        <f t="shared" si="31"/>
        <v>188686.50999999978</v>
      </c>
      <c r="P447" s="13">
        <f t="shared" si="32"/>
        <v>1.472506660191834E-2</v>
      </c>
      <c r="Q447" s="14">
        <f t="shared" si="33"/>
        <v>92.799306537482522</v>
      </c>
    </row>
    <row r="448" spans="1:17" ht="18" customHeight="1" x14ac:dyDescent="0.2">
      <c r="A448" s="3" t="s">
        <v>135</v>
      </c>
      <c r="B448" s="4" t="s">
        <v>133</v>
      </c>
      <c r="C448" s="20">
        <v>2220.3809999999999</v>
      </c>
      <c r="D448" s="2">
        <v>13306007</v>
      </c>
      <c r="E448" s="1">
        <v>193572</v>
      </c>
      <c r="F448" s="16">
        <v>1466014.37</v>
      </c>
      <c r="G448" s="10">
        <f t="shared" si="34"/>
        <v>14965593.370000001</v>
      </c>
      <c r="H448" s="21">
        <v>13306007</v>
      </c>
      <c r="I448" s="1">
        <v>649706</v>
      </c>
      <c r="J448" s="25">
        <v>13955713</v>
      </c>
      <c r="K448" s="2">
        <v>13306007</v>
      </c>
      <c r="L448" s="1">
        <v>383487</v>
      </c>
      <c r="M448" s="1">
        <v>1504091</v>
      </c>
      <c r="N448" s="10">
        <f t="shared" si="30"/>
        <v>15193585</v>
      </c>
      <c r="O448" s="11">
        <f t="shared" si="31"/>
        <v>227991.62999999896</v>
      </c>
      <c r="P448" s="13">
        <f t="shared" si="32"/>
        <v>1.523438625942026E-2</v>
      </c>
      <c r="Q448" s="14">
        <f t="shared" si="33"/>
        <v>102.68131009948246</v>
      </c>
    </row>
    <row r="449" spans="1:17" ht="18" customHeight="1" x14ac:dyDescent="0.2">
      <c r="A449" s="3" t="s">
        <v>136</v>
      </c>
      <c r="B449" s="4" t="s">
        <v>133</v>
      </c>
      <c r="C449" s="20">
        <v>2092.9290000000001</v>
      </c>
      <c r="D449" s="2">
        <v>13109195</v>
      </c>
      <c r="E449" s="1">
        <v>171434</v>
      </c>
      <c r="F449" s="16">
        <v>1546958.52</v>
      </c>
      <c r="G449" s="10">
        <f t="shared" si="34"/>
        <v>14827587.52</v>
      </c>
      <c r="H449" s="21">
        <v>13109195</v>
      </c>
      <c r="I449" s="1">
        <v>581128</v>
      </c>
      <c r="J449" s="25">
        <v>13690323</v>
      </c>
      <c r="K449" s="2">
        <v>13109195</v>
      </c>
      <c r="L449" s="1">
        <v>342057</v>
      </c>
      <c r="M449" s="1">
        <v>1575925</v>
      </c>
      <c r="N449" s="10">
        <f t="shared" si="30"/>
        <v>15027177</v>
      </c>
      <c r="O449" s="11">
        <f t="shared" si="31"/>
        <v>199589.48000000045</v>
      </c>
      <c r="P449" s="13">
        <f t="shared" si="32"/>
        <v>1.3460684668411957E-2</v>
      </c>
      <c r="Q449" s="14">
        <f t="shared" si="33"/>
        <v>95.363712768087424</v>
      </c>
    </row>
    <row r="450" spans="1:17" ht="18" customHeight="1" x14ac:dyDescent="0.2">
      <c r="A450" s="3" t="s">
        <v>137</v>
      </c>
      <c r="B450" s="4" t="s">
        <v>133</v>
      </c>
      <c r="C450" s="20">
        <v>982.20799999999997</v>
      </c>
      <c r="D450" s="2">
        <v>6438031</v>
      </c>
      <c r="E450" s="1">
        <v>78617</v>
      </c>
      <c r="F450" s="16">
        <v>648541.24</v>
      </c>
      <c r="G450" s="10">
        <f t="shared" si="34"/>
        <v>7165189.2400000002</v>
      </c>
      <c r="H450" s="21">
        <v>6438031</v>
      </c>
      <c r="I450" s="1">
        <v>260177</v>
      </c>
      <c r="J450" s="25">
        <v>6698208</v>
      </c>
      <c r="K450" s="2">
        <v>6438031</v>
      </c>
      <c r="L450" s="1">
        <v>154206</v>
      </c>
      <c r="M450" s="1">
        <v>660412</v>
      </c>
      <c r="N450" s="10">
        <f t="shared" si="30"/>
        <v>7252649</v>
      </c>
      <c r="O450" s="11">
        <f t="shared" si="31"/>
        <v>87459.759999999776</v>
      </c>
      <c r="P450" s="13">
        <f t="shared" si="32"/>
        <v>1.2206203781995264E-2</v>
      </c>
      <c r="Q450" s="14">
        <f t="shared" si="33"/>
        <v>89.044031406789372</v>
      </c>
    </row>
    <row r="451" spans="1:17" ht="18" customHeight="1" x14ac:dyDescent="0.2">
      <c r="A451" s="3" t="s">
        <v>116</v>
      </c>
      <c r="B451" s="4" t="s">
        <v>117</v>
      </c>
      <c r="C451" s="20">
        <v>4948.232</v>
      </c>
      <c r="D451" s="2">
        <v>24179272</v>
      </c>
      <c r="E451" s="1">
        <v>498547</v>
      </c>
      <c r="F451" s="16">
        <v>3876382.19</v>
      </c>
      <c r="G451" s="10">
        <f t="shared" si="34"/>
        <v>28554201.190000001</v>
      </c>
      <c r="H451" s="21">
        <v>24179272</v>
      </c>
      <c r="I451" s="1">
        <v>1315367</v>
      </c>
      <c r="J451" s="25">
        <v>25494639</v>
      </c>
      <c r="K451" s="2">
        <v>24179272</v>
      </c>
      <c r="L451" s="1">
        <v>838616</v>
      </c>
      <c r="M451" s="1">
        <v>3945689</v>
      </c>
      <c r="N451" s="10">
        <f t="shared" si="30"/>
        <v>28963577</v>
      </c>
      <c r="O451" s="11">
        <f t="shared" si="31"/>
        <v>409375.80999999866</v>
      </c>
      <c r="P451" s="13">
        <f t="shared" si="32"/>
        <v>1.4336797841971031E-2</v>
      </c>
      <c r="Q451" s="14">
        <f t="shared" si="33"/>
        <v>82.731733273621501</v>
      </c>
    </row>
    <row r="452" spans="1:17" ht="18" customHeight="1" x14ac:dyDescent="0.2">
      <c r="A452" s="3" t="s">
        <v>14</v>
      </c>
      <c r="B452" s="4" t="s">
        <v>15</v>
      </c>
      <c r="C452" s="20">
        <v>616.11500000000001</v>
      </c>
      <c r="D452" s="2">
        <v>4222626</v>
      </c>
      <c r="E452" s="1">
        <v>49953</v>
      </c>
      <c r="F452" s="16">
        <v>539555.12</v>
      </c>
      <c r="G452" s="10">
        <f t="shared" si="34"/>
        <v>4812134.12</v>
      </c>
      <c r="H452" s="21">
        <v>4222626</v>
      </c>
      <c r="I452" s="1">
        <v>135703</v>
      </c>
      <c r="J452" s="25">
        <v>4358329</v>
      </c>
      <c r="K452" s="2">
        <v>4222626</v>
      </c>
      <c r="L452" s="1">
        <v>85654</v>
      </c>
      <c r="M452" s="1">
        <v>547274</v>
      </c>
      <c r="N452" s="10">
        <f t="shared" ref="N452:N503" si="35">K452+L452+M452</f>
        <v>4855554</v>
      </c>
      <c r="O452" s="11">
        <f t="shared" ref="O452:O503" si="36">N452-G452</f>
        <v>43419.879999999888</v>
      </c>
      <c r="P452" s="13">
        <f t="shared" ref="P452:P502" si="37">O452/G452</f>
        <v>9.0229987189134886E-3</v>
      </c>
      <c r="Q452" s="14">
        <f t="shared" ref="Q452:Q502" si="38">O452/C452</f>
        <v>70.473661572920463</v>
      </c>
    </row>
    <row r="453" spans="1:17" ht="18" customHeight="1" x14ac:dyDescent="0.2">
      <c r="A453" s="3" t="s">
        <v>16</v>
      </c>
      <c r="B453" s="4" t="s">
        <v>15</v>
      </c>
      <c r="C453" s="20">
        <v>1221.4749999999999</v>
      </c>
      <c r="D453" s="2">
        <v>6094497</v>
      </c>
      <c r="E453" s="1">
        <v>80926</v>
      </c>
      <c r="F453" s="16">
        <v>730900.69</v>
      </c>
      <c r="G453" s="10">
        <f t="shared" ref="G453:G503" si="39">SUM(D453:F453)</f>
        <v>6906323.6899999995</v>
      </c>
      <c r="H453" s="21">
        <v>6094497</v>
      </c>
      <c r="I453" s="1">
        <v>282947</v>
      </c>
      <c r="J453" s="25">
        <v>6377444</v>
      </c>
      <c r="K453" s="2">
        <v>6094497</v>
      </c>
      <c r="L453" s="1">
        <v>165027</v>
      </c>
      <c r="M453" s="1">
        <v>745662</v>
      </c>
      <c r="N453" s="10">
        <f t="shared" si="35"/>
        <v>7005186</v>
      </c>
      <c r="O453" s="11">
        <f t="shared" si="36"/>
        <v>98862.310000000522</v>
      </c>
      <c r="P453" s="13">
        <f t="shared" si="37"/>
        <v>1.4314751876334445E-2</v>
      </c>
      <c r="Q453" s="14">
        <f t="shared" si="38"/>
        <v>80.936826377945124</v>
      </c>
    </row>
    <row r="454" spans="1:17" ht="18" customHeight="1" x14ac:dyDescent="0.2">
      <c r="A454" s="3" t="s">
        <v>17</v>
      </c>
      <c r="B454" s="4" t="s">
        <v>15</v>
      </c>
      <c r="C454" s="20">
        <v>1290.761</v>
      </c>
      <c r="D454" s="2">
        <v>8537043</v>
      </c>
      <c r="E454" s="1">
        <v>104026</v>
      </c>
      <c r="F454" s="16">
        <v>933126.74</v>
      </c>
      <c r="G454" s="10">
        <f t="shared" si="39"/>
        <v>9574195.7400000002</v>
      </c>
      <c r="H454" s="21">
        <v>8537043</v>
      </c>
      <c r="I454" s="1">
        <v>335001</v>
      </c>
      <c r="J454" s="25">
        <v>8872044</v>
      </c>
      <c r="K454" s="2">
        <v>8537043</v>
      </c>
      <c r="L454" s="1">
        <v>199941</v>
      </c>
      <c r="M454" s="1">
        <v>936133</v>
      </c>
      <c r="N454" s="10">
        <f t="shared" si="35"/>
        <v>9673117</v>
      </c>
      <c r="O454" s="11">
        <f t="shared" si="36"/>
        <v>98921.259999999776</v>
      </c>
      <c r="P454" s="13">
        <f t="shared" si="37"/>
        <v>1.0332069939485045E-2</v>
      </c>
      <c r="Q454" s="14">
        <f t="shared" si="38"/>
        <v>76.637936845008312</v>
      </c>
    </row>
    <row r="455" spans="1:17" ht="18" customHeight="1" x14ac:dyDescent="0.2">
      <c r="A455" s="3" t="s">
        <v>18</v>
      </c>
      <c r="B455" s="4" t="s">
        <v>15</v>
      </c>
      <c r="C455" s="20">
        <v>1375.683</v>
      </c>
      <c r="D455" s="2">
        <v>6121576</v>
      </c>
      <c r="E455" s="1">
        <v>102805</v>
      </c>
      <c r="F455" s="16">
        <v>821931.32</v>
      </c>
      <c r="G455" s="10">
        <f t="shared" si="39"/>
        <v>7046312.3200000003</v>
      </c>
      <c r="H455" s="21">
        <v>6121576</v>
      </c>
      <c r="I455" s="1">
        <v>316129</v>
      </c>
      <c r="J455" s="25">
        <v>6437705</v>
      </c>
      <c r="K455" s="2">
        <v>6121576</v>
      </c>
      <c r="L455" s="1">
        <v>191619</v>
      </c>
      <c r="M455" s="1">
        <v>840811</v>
      </c>
      <c r="N455" s="10">
        <f t="shared" si="35"/>
        <v>7154006</v>
      </c>
      <c r="O455" s="11">
        <f t="shared" si="36"/>
        <v>107693.6799999997</v>
      </c>
      <c r="P455" s="13">
        <f t="shared" si="37"/>
        <v>1.5283693811630493E-2</v>
      </c>
      <c r="Q455" s="14">
        <f t="shared" si="38"/>
        <v>78.28379066979798</v>
      </c>
    </row>
    <row r="456" spans="1:17" ht="18" customHeight="1" x14ac:dyDescent="0.2">
      <c r="A456" s="3" t="s">
        <v>19</v>
      </c>
      <c r="B456" s="4" t="s">
        <v>15</v>
      </c>
      <c r="C456" s="20">
        <v>1001.56</v>
      </c>
      <c r="D456" s="2">
        <v>5680692</v>
      </c>
      <c r="E456" s="1">
        <v>69287</v>
      </c>
      <c r="F456" s="16">
        <v>608708.16</v>
      </c>
      <c r="G456" s="10">
        <f t="shared" si="39"/>
        <v>6358687.1600000001</v>
      </c>
      <c r="H456" s="21">
        <v>5680692</v>
      </c>
      <c r="I456" s="1">
        <v>231724</v>
      </c>
      <c r="J456" s="25">
        <v>5912416</v>
      </c>
      <c r="K456" s="2">
        <v>5680692</v>
      </c>
      <c r="L456" s="1">
        <v>136916</v>
      </c>
      <c r="M456" s="1">
        <v>622233</v>
      </c>
      <c r="N456" s="10">
        <f t="shared" si="35"/>
        <v>6439841</v>
      </c>
      <c r="O456" s="11">
        <f t="shared" si="36"/>
        <v>81153.839999999851</v>
      </c>
      <c r="P456" s="13">
        <f t="shared" si="37"/>
        <v>1.2762672224308618E-2</v>
      </c>
      <c r="Q456" s="14">
        <f t="shared" si="38"/>
        <v>81.027437197971025</v>
      </c>
    </row>
    <row r="457" spans="1:17" ht="18" customHeight="1" x14ac:dyDescent="0.2">
      <c r="A457" s="3" t="s">
        <v>566</v>
      </c>
      <c r="B457" s="4" t="s">
        <v>15</v>
      </c>
      <c r="C457" s="20">
        <v>5068.5910000000003</v>
      </c>
      <c r="D457" s="2">
        <v>10807224</v>
      </c>
      <c r="E457" s="1">
        <v>186189</v>
      </c>
      <c r="F457" s="16">
        <v>1914116.24</v>
      </c>
      <c r="G457" s="10">
        <f t="shared" si="39"/>
        <v>12907529.24</v>
      </c>
      <c r="H457" s="21">
        <v>10807224</v>
      </c>
      <c r="I457" s="1">
        <v>733049</v>
      </c>
      <c r="J457" s="25">
        <v>11540273</v>
      </c>
      <c r="K457" s="2">
        <v>10807224</v>
      </c>
      <c r="L457" s="1">
        <v>413873</v>
      </c>
      <c r="M457" s="1">
        <v>1957616</v>
      </c>
      <c r="N457" s="10">
        <f t="shared" si="35"/>
        <v>13178713</v>
      </c>
      <c r="O457" s="11">
        <f t="shared" si="36"/>
        <v>271183.75999999978</v>
      </c>
      <c r="P457" s="13">
        <f t="shared" si="37"/>
        <v>2.1009734315349089E-2</v>
      </c>
      <c r="Q457" s="14">
        <f t="shared" si="38"/>
        <v>53.5027900258671</v>
      </c>
    </row>
    <row r="458" spans="1:17" ht="18" customHeight="1" x14ac:dyDescent="0.2">
      <c r="A458" s="3" t="s">
        <v>20</v>
      </c>
      <c r="B458" s="4" t="s">
        <v>15</v>
      </c>
      <c r="C458" s="20">
        <v>1700.768</v>
      </c>
      <c r="D458" s="2">
        <v>7414788</v>
      </c>
      <c r="E458" s="1">
        <v>120235</v>
      </c>
      <c r="F458" s="16">
        <v>1036964.45</v>
      </c>
      <c r="G458" s="10">
        <f t="shared" si="39"/>
        <v>8571987.4499999993</v>
      </c>
      <c r="H458" s="21">
        <v>7414788</v>
      </c>
      <c r="I458" s="1">
        <v>433222</v>
      </c>
      <c r="J458" s="25">
        <v>7848010</v>
      </c>
      <c r="K458" s="2">
        <v>7414788</v>
      </c>
      <c r="L458" s="1">
        <v>250525</v>
      </c>
      <c r="M458" s="1">
        <v>1080634</v>
      </c>
      <c r="N458" s="10">
        <f t="shared" si="35"/>
        <v>8745947</v>
      </c>
      <c r="O458" s="11">
        <f t="shared" si="36"/>
        <v>173959.55000000075</v>
      </c>
      <c r="P458" s="13">
        <f t="shared" si="37"/>
        <v>2.0293957616561928E-2</v>
      </c>
      <c r="Q458" s="14">
        <f t="shared" si="38"/>
        <v>102.28293923686284</v>
      </c>
    </row>
    <row r="459" spans="1:17" ht="18" customHeight="1" x14ac:dyDescent="0.2">
      <c r="A459" s="3" t="s">
        <v>21</v>
      </c>
      <c r="B459" s="4" t="s">
        <v>15</v>
      </c>
      <c r="C459" s="20">
        <v>1195.1600000000001</v>
      </c>
      <c r="D459" s="2">
        <v>4612908</v>
      </c>
      <c r="E459" s="1">
        <v>77368</v>
      </c>
      <c r="F459" s="16">
        <v>614283.37</v>
      </c>
      <c r="G459" s="10">
        <f t="shared" si="39"/>
        <v>5304559.37</v>
      </c>
      <c r="H459" s="21">
        <v>4612908</v>
      </c>
      <c r="I459" s="1">
        <v>235597</v>
      </c>
      <c r="J459" s="25">
        <v>4848505</v>
      </c>
      <c r="K459" s="2">
        <v>4612908</v>
      </c>
      <c r="L459" s="1">
        <v>142988</v>
      </c>
      <c r="M459" s="1">
        <v>626414</v>
      </c>
      <c r="N459" s="10">
        <f t="shared" si="35"/>
        <v>5382310</v>
      </c>
      <c r="O459" s="11">
        <f t="shared" si="36"/>
        <v>77750.629999999888</v>
      </c>
      <c r="P459" s="13">
        <f t="shared" si="37"/>
        <v>1.4657321103750769E-2</v>
      </c>
      <c r="Q459" s="14">
        <f t="shared" si="38"/>
        <v>65.054578466481374</v>
      </c>
    </row>
    <row r="460" spans="1:17" ht="18" customHeight="1" x14ac:dyDescent="0.2">
      <c r="A460" s="3" t="s">
        <v>22</v>
      </c>
      <c r="B460" s="4" t="s">
        <v>15</v>
      </c>
      <c r="C460" s="20">
        <v>1150.066</v>
      </c>
      <c r="D460" s="2">
        <v>6335853</v>
      </c>
      <c r="E460" s="1">
        <v>83781</v>
      </c>
      <c r="F460" s="16">
        <v>745726.09</v>
      </c>
      <c r="G460" s="10">
        <f t="shared" si="39"/>
        <v>7165360.0899999999</v>
      </c>
      <c r="H460" s="21">
        <v>6335853</v>
      </c>
      <c r="I460" s="1">
        <v>243703</v>
      </c>
      <c r="J460" s="25">
        <v>6579556</v>
      </c>
      <c r="K460" s="2">
        <v>6335853</v>
      </c>
      <c r="L460" s="1">
        <v>150335</v>
      </c>
      <c r="M460" s="1">
        <v>757604</v>
      </c>
      <c r="N460" s="10">
        <f t="shared" si="35"/>
        <v>7243792</v>
      </c>
      <c r="O460" s="11">
        <f t="shared" si="36"/>
        <v>78431.910000000149</v>
      </c>
      <c r="P460" s="13">
        <f t="shared" si="37"/>
        <v>1.094598303712049E-2</v>
      </c>
      <c r="Q460" s="14">
        <f t="shared" si="38"/>
        <v>68.197746911916482</v>
      </c>
    </row>
    <row r="461" spans="1:17" ht="18" customHeight="1" x14ac:dyDescent="0.2">
      <c r="A461" s="3" t="s">
        <v>23</v>
      </c>
      <c r="B461" s="4" t="s">
        <v>15</v>
      </c>
      <c r="C461" s="20">
        <v>1923.43</v>
      </c>
      <c r="D461" s="2">
        <v>9984972</v>
      </c>
      <c r="E461" s="1">
        <v>171799</v>
      </c>
      <c r="F461" s="16">
        <v>1329725.8400000001</v>
      </c>
      <c r="G461" s="10">
        <f t="shared" si="39"/>
        <v>11486496.84</v>
      </c>
      <c r="H461" s="21">
        <v>9984972</v>
      </c>
      <c r="I461" s="1">
        <v>432333</v>
      </c>
      <c r="J461" s="25">
        <v>10417305</v>
      </c>
      <c r="K461" s="2">
        <v>9984972</v>
      </c>
      <c r="L461" s="1">
        <v>280296</v>
      </c>
      <c r="M461" s="1">
        <v>1347278</v>
      </c>
      <c r="N461" s="10">
        <f t="shared" si="35"/>
        <v>11612546</v>
      </c>
      <c r="O461" s="11">
        <f t="shared" si="36"/>
        <v>126049.16000000015</v>
      </c>
      <c r="P461" s="13">
        <f t="shared" si="37"/>
        <v>1.0973681685181237E-2</v>
      </c>
      <c r="Q461" s="14">
        <f t="shared" si="38"/>
        <v>65.533531243663745</v>
      </c>
    </row>
    <row r="462" spans="1:17" ht="18" customHeight="1" x14ac:dyDescent="0.2">
      <c r="A462" s="3" t="s">
        <v>24</v>
      </c>
      <c r="B462" s="4" t="s">
        <v>15</v>
      </c>
      <c r="C462" s="20">
        <v>4410.2659999999996</v>
      </c>
      <c r="D462" s="2">
        <v>5165906</v>
      </c>
      <c r="E462" s="1">
        <v>86100</v>
      </c>
      <c r="F462" s="16">
        <v>1520799.37</v>
      </c>
      <c r="G462" s="10">
        <f t="shared" si="39"/>
        <v>6772805.3700000001</v>
      </c>
      <c r="H462" s="21">
        <v>5165906</v>
      </c>
      <c r="I462" s="1">
        <v>474798</v>
      </c>
      <c r="J462" s="25">
        <v>5640704</v>
      </c>
      <c r="K462" s="2">
        <v>5165906</v>
      </c>
      <c r="L462" s="1">
        <v>247885</v>
      </c>
      <c r="M462" s="1">
        <v>1544697</v>
      </c>
      <c r="N462" s="10">
        <f t="shared" si="35"/>
        <v>6958488</v>
      </c>
      <c r="O462" s="11">
        <f t="shared" si="36"/>
        <v>185682.62999999989</v>
      </c>
      <c r="P462" s="13">
        <f t="shared" si="37"/>
        <v>2.7415911111587116E-2</v>
      </c>
      <c r="Q462" s="14">
        <f t="shared" si="38"/>
        <v>42.102365254159253</v>
      </c>
    </row>
    <row r="463" spans="1:17" ht="18" customHeight="1" x14ac:dyDescent="0.2">
      <c r="A463" s="3" t="s">
        <v>25</v>
      </c>
      <c r="B463" s="4" t="s">
        <v>15</v>
      </c>
      <c r="C463" s="20">
        <v>3089.1390000000001</v>
      </c>
      <c r="D463" s="2">
        <v>12301626</v>
      </c>
      <c r="E463" s="1">
        <v>239985</v>
      </c>
      <c r="F463" s="16">
        <v>1913741.42</v>
      </c>
      <c r="G463" s="10">
        <f t="shared" si="39"/>
        <v>14455352.42</v>
      </c>
      <c r="H463" s="21">
        <v>12301626</v>
      </c>
      <c r="I463" s="1">
        <v>707851</v>
      </c>
      <c r="J463" s="25">
        <v>13009477</v>
      </c>
      <c r="K463" s="2">
        <v>12301626</v>
      </c>
      <c r="L463" s="1">
        <v>434578</v>
      </c>
      <c r="M463" s="1">
        <v>1955447</v>
      </c>
      <c r="N463" s="10">
        <f t="shared" si="35"/>
        <v>14691651</v>
      </c>
      <c r="O463" s="11">
        <f t="shared" si="36"/>
        <v>236298.58000000007</v>
      </c>
      <c r="P463" s="13">
        <f t="shared" si="37"/>
        <v>1.6346787897959812E-2</v>
      </c>
      <c r="Q463" s="14">
        <f t="shared" si="38"/>
        <v>76.493346527948418</v>
      </c>
    </row>
    <row r="464" spans="1:17" ht="18" customHeight="1" x14ac:dyDescent="0.2">
      <c r="A464" s="3" t="s">
        <v>26</v>
      </c>
      <c r="B464" s="4" t="s">
        <v>15</v>
      </c>
      <c r="C464" s="20">
        <v>3436.248</v>
      </c>
      <c r="D464" s="2">
        <v>11351121</v>
      </c>
      <c r="E464" s="1">
        <v>208204</v>
      </c>
      <c r="F464" s="16">
        <v>1903870.95</v>
      </c>
      <c r="G464" s="10">
        <f t="shared" si="39"/>
        <v>13463195.949999999</v>
      </c>
      <c r="H464" s="21">
        <v>11351121</v>
      </c>
      <c r="I464" s="1">
        <v>600305</v>
      </c>
      <c r="J464" s="25">
        <v>11951426</v>
      </c>
      <c r="K464" s="2">
        <v>11351121</v>
      </c>
      <c r="L464" s="1">
        <v>378172</v>
      </c>
      <c r="M464" s="1">
        <v>1943098</v>
      </c>
      <c r="N464" s="10">
        <f t="shared" si="35"/>
        <v>13672391</v>
      </c>
      <c r="O464" s="11">
        <f t="shared" si="36"/>
        <v>209195.05000000075</v>
      </c>
      <c r="P464" s="13">
        <f t="shared" si="37"/>
        <v>1.5538290520090125E-2</v>
      </c>
      <c r="Q464" s="14">
        <f t="shared" si="38"/>
        <v>60.878915025923838</v>
      </c>
    </row>
    <row r="465" spans="1:17" ht="18" customHeight="1" x14ac:dyDescent="0.2">
      <c r="A465" s="3" t="s">
        <v>27</v>
      </c>
      <c r="B465" s="4" t="s">
        <v>15</v>
      </c>
      <c r="C465" s="20">
        <v>1601.779</v>
      </c>
      <c r="D465" s="2">
        <v>8342240</v>
      </c>
      <c r="E465" s="1">
        <v>161236</v>
      </c>
      <c r="F465" s="16">
        <v>1367347.3</v>
      </c>
      <c r="G465" s="10">
        <f t="shared" si="39"/>
        <v>9870823.3000000007</v>
      </c>
      <c r="H465" s="21">
        <v>8342240</v>
      </c>
      <c r="I465" s="1">
        <v>432345</v>
      </c>
      <c r="J465" s="25">
        <v>8774585</v>
      </c>
      <c r="K465" s="2">
        <v>8342240</v>
      </c>
      <c r="L465" s="1">
        <v>274096</v>
      </c>
      <c r="M465" s="1">
        <v>1391731</v>
      </c>
      <c r="N465" s="10">
        <f t="shared" si="35"/>
        <v>10008067</v>
      </c>
      <c r="O465" s="11">
        <f t="shared" si="36"/>
        <v>137243.69999999925</v>
      </c>
      <c r="P465" s="13">
        <f t="shared" si="37"/>
        <v>1.3903976986397806E-2</v>
      </c>
      <c r="Q465" s="14">
        <f t="shared" si="38"/>
        <v>85.682044776463698</v>
      </c>
    </row>
    <row r="466" spans="1:17" ht="18" customHeight="1" x14ac:dyDescent="0.2">
      <c r="A466" s="3" t="s">
        <v>408</v>
      </c>
      <c r="B466" s="4" t="s">
        <v>407</v>
      </c>
      <c r="C466" s="20">
        <v>2902.16</v>
      </c>
      <c r="D466" s="2">
        <v>7606944</v>
      </c>
      <c r="E466" s="1">
        <v>170582</v>
      </c>
      <c r="F466" s="16">
        <v>1598417.46</v>
      </c>
      <c r="G466" s="10">
        <f t="shared" si="39"/>
        <v>9375943.4600000009</v>
      </c>
      <c r="H466" s="21">
        <v>7606944</v>
      </c>
      <c r="I466" s="1">
        <v>435655</v>
      </c>
      <c r="J466" s="25">
        <v>8042599</v>
      </c>
      <c r="K466" s="2">
        <v>7606944</v>
      </c>
      <c r="L466" s="1">
        <v>280951</v>
      </c>
      <c r="M466" s="1">
        <v>1611740</v>
      </c>
      <c r="N466" s="10">
        <f t="shared" si="35"/>
        <v>9499635</v>
      </c>
      <c r="O466" s="11">
        <f t="shared" si="36"/>
        <v>123691.53999999911</v>
      </c>
      <c r="P466" s="13">
        <f t="shared" si="37"/>
        <v>1.319243663613124E-2</v>
      </c>
      <c r="Q466" s="14">
        <f t="shared" si="38"/>
        <v>42.620510240648038</v>
      </c>
    </row>
    <row r="467" spans="1:17" ht="18" customHeight="1" x14ac:dyDescent="0.2">
      <c r="A467" s="3" t="s">
        <v>409</v>
      </c>
      <c r="B467" s="4" t="s">
        <v>407</v>
      </c>
      <c r="C467" s="20">
        <v>2258.1590000000001</v>
      </c>
      <c r="D467" s="2">
        <v>4658763</v>
      </c>
      <c r="E467" s="1">
        <v>107234</v>
      </c>
      <c r="F467" s="16">
        <v>1154006.67</v>
      </c>
      <c r="G467" s="10">
        <f t="shared" si="39"/>
        <v>5920003.6699999999</v>
      </c>
      <c r="H467" s="21">
        <v>4658763</v>
      </c>
      <c r="I467" s="1">
        <v>312842</v>
      </c>
      <c r="J467" s="25">
        <v>4971605</v>
      </c>
      <c r="K467" s="2">
        <v>4658763</v>
      </c>
      <c r="L467" s="1">
        <v>192840</v>
      </c>
      <c r="M467" s="1">
        <v>1168113</v>
      </c>
      <c r="N467" s="10">
        <f t="shared" si="35"/>
        <v>6019716</v>
      </c>
      <c r="O467" s="11">
        <f t="shared" si="36"/>
        <v>99712.330000000075</v>
      </c>
      <c r="P467" s="13">
        <f t="shared" si="37"/>
        <v>1.6843288544785662E-2</v>
      </c>
      <c r="Q467" s="14">
        <f t="shared" si="38"/>
        <v>44.156469938565031</v>
      </c>
    </row>
    <row r="468" spans="1:17" ht="18" customHeight="1" x14ac:dyDescent="0.2">
      <c r="A468" s="3" t="s">
        <v>138</v>
      </c>
      <c r="B468" s="4" t="s">
        <v>139</v>
      </c>
      <c r="C468" s="20">
        <v>2698.1480000000001</v>
      </c>
      <c r="D468" s="2">
        <v>9340239</v>
      </c>
      <c r="E468" s="1">
        <v>185019</v>
      </c>
      <c r="F468" s="16">
        <v>1533360.75</v>
      </c>
      <c r="G468" s="10">
        <f t="shared" si="39"/>
        <v>11058618.75</v>
      </c>
      <c r="H468" s="21">
        <v>9340239</v>
      </c>
      <c r="I468" s="1">
        <v>589599</v>
      </c>
      <c r="J468" s="25">
        <v>9929838</v>
      </c>
      <c r="K468" s="2">
        <v>9340239</v>
      </c>
      <c r="L468" s="1">
        <v>353377</v>
      </c>
      <c r="M468" s="1">
        <v>1570432</v>
      </c>
      <c r="N468" s="10">
        <f t="shared" si="35"/>
        <v>11264048</v>
      </c>
      <c r="O468" s="11">
        <f t="shared" si="36"/>
        <v>205429.25</v>
      </c>
      <c r="P468" s="13">
        <f t="shared" si="37"/>
        <v>1.8576393186536068E-2</v>
      </c>
      <c r="Q468" s="14">
        <f t="shared" si="38"/>
        <v>76.137131840062139</v>
      </c>
    </row>
    <row r="469" spans="1:17" ht="18" customHeight="1" x14ac:dyDescent="0.2">
      <c r="A469" s="3" t="s">
        <v>140</v>
      </c>
      <c r="B469" s="4" t="s">
        <v>139</v>
      </c>
      <c r="C469" s="20">
        <v>1873.6569999999999</v>
      </c>
      <c r="D469" s="2">
        <v>5593756</v>
      </c>
      <c r="E469" s="1">
        <v>104315</v>
      </c>
      <c r="F469" s="16">
        <v>1104478.31</v>
      </c>
      <c r="G469" s="10">
        <f t="shared" si="39"/>
        <v>6802549.3100000005</v>
      </c>
      <c r="H469" s="21">
        <v>5593756</v>
      </c>
      <c r="I469" s="1">
        <v>356197</v>
      </c>
      <c r="J469" s="25">
        <v>5949953</v>
      </c>
      <c r="K469" s="2">
        <v>5593756</v>
      </c>
      <c r="L469" s="1">
        <v>210693</v>
      </c>
      <c r="M469" s="1">
        <v>1126855</v>
      </c>
      <c r="N469" s="10">
        <f t="shared" si="35"/>
        <v>6931304</v>
      </c>
      <c r="O469" s="11">
        <f t="shared" si="36"/>
        <v>128754.68999999948</v>
      </c>
      <c r="P469" s="13">
        <f t="shared" si="37"/>
        <v>1.892741737435483E-2</v>
      </c>
      <c r="Q469" s="14">
        <f t="shared" si="38"/>
        <v>68.718388691206286</v>
      </c>
    </row>
    <row r="470" spans="1:17" ht="18" customHeight="1" x14ac:dyDescent="0.2">
      <c r="A470" s="3" t="s">
        <v>141</v>
      </c>
      <c r="B470" s="4" t="s">
        <v>139</v>
      </c>
      <c r="C470" s="20">
        <v>2244.52</v>
      </c>
      <c r="D470" s="2">
        <v>10916667</v>
      </c>
      <c r="E470" s="1">
        <v>157136</v>
      </c>
      <c r="F470" s="16">
        <v>1535714.31</v>
      </c>
      <c r="G470" s="10">
        <f t="shared" si="39"/>
        <v>12609517.310000001</v>
      </c>
      <c r="H470" s="21">
        <v>10916667</v>
      </c>
      <c r="I470" s="1">
        <v>524071</v>
      </c>
      <c r="J470" s="25">
        <v>11440738</v>
      </c>
      <c r="K470" s="2">
        <v>10916667</v>
      </c>
      <c r="L470" s="1">
        <v>309903</v>
      </c>
      <c r="M470" s="1">
        <v>1560238</v>
      </c>
      <c r="N470" s="10">
        <f t="shared" si="35"/>
        <v>12786808</v>
      </c>
      <c r="O470" s="11">
        <f t="shared" si="36"/>
        <v>177290.68999999948</v>
      </c>
      <c r="P470" s="13">
        <f t="shared" si="37"/>
        <v>1.4060069520615098E-2</v>
      </c>
      <c r="Q470" s="14">
        <f t="shared" si="38"/>
        <v>78.988242475005563</v>
      </c>
    </row>
    <row r="471" spans="1:17" ht="18" customHeight="1" x14ac:dyDescent="0.2">
      <c r="A471" s="3" t="s">
        <v>142</v>
      </c>
      <c r="B471" s="4" t="s">
        <v>139</v>
      </c>
      <c r="C471" s="20">
        <v>3722.694</v>
      </c>
      <c r="D471" s="2">
        <v>6661631</v>
      </c>
      <c r="E471" s="1">
        <v>105339</v>
      </c>
      <c r="F471" s="16">
        <v>1720811.14</v>
      </c>
      <c r="G471" s="10">
        <f t="shared" si="39"/>
        <v>8487781.1400000006</v>
      </c>
      <c r="H471" s="21">
        <v>6661631</v>
      </c>
      <c r="I471" s="1">
        <v>459227</v>
      </c>
      <c r="J471" s="25">
        <v>7120858</v>
      </c>
      <c r="K471" s="2">
        <v>6661631</v>
      </c>
      <c r="L471" s="1">
        <v>253780</v>
      </c>
      <c r="M471" s="1">
        <v>1747341</v>
      </c>
      <c r="N471" s="10">
        <f t="shared" si="35"/>
        <v>8662752</v>
      </c>
      <c r="O471" s="11">
        <f t="shared" si="36"/>
        <v>174970.8599999994</v>
      </c>
      <c r="P471" s="13">
        <f t="shared" si="37"/>
        <v>2.0614440583937983E-2</v>
      </c>
      <c r="Q471" s="14">
        <f t="shared" si="38"/>
        <v>47.001139497363845</v>
      </c>
    </row>
    <row r="472" spans="1:17" ht="18" customHeight="1" x14ac:dyDescent="0.2">
      <c r="A472" s="3" t="s">
        <v>143</v>
      </c>
      <c r="B472" s="4" t="s">
        <v>139</v>
      </c>
      <c r="C472" s="20">
        <v>4219.0709999999999</v>
      </c>
      <c r="D472" s="2">
        <v>10110707</v>
      </c>
      <c r="E472" s="1">
        <v>170188</v>
      </c>
      <c r="F472" s="16">
        <v>2003075.75</v>
      </c>
      <c r="G472" s="10">
        <f t="shared" si="39"/>
        <v>12283970.75</v>
      </c>
      <c r="H472" s="21">
        <v>10110707</v>
      </c>
      <c r="I472" s="1">
        <v>709760</v>
      </c>
      <c r="J472" s="25">
        <v>10820467</v>
      </c>
      <c r="K472" s="2">
        <v>10110707</v>
      </c>
      <c r="L472" s="1">
        <v>394780</v>
      </c>
      <c r="M472" s="1">
        <v>2039607</v>
      </c>
      <c r="N472" s="10">
        <f t="shared" si="35"/>
        <v>12545094</v>
      </c>
      <c r="O472" s="11">
        <f t="shared" si="36"/>
        <v>261123.25</v>
      </c>
      <c r="P472" s="13">
        <f t="shared" si="37"/>
        <v>2.1257234758557203E-2</v>
      </c>
      <c r="Q472" s="14">
        <f t="shared" si="38"/>
        <v>61.891172250952877</v>
      </c>
    </row>
    <row r="473" spans="1:17" ht="18" customHeight="1" x14ac:dyDescent="0.2">
      <c r="A473" s="3" t="s">
        <v>144</v>
      </c>
      <c r="B473" s="4" t="s">
        <v>139</v>
      </c>
      <c r="C473" s="20">
        <v>3026.1689999999999</v>
      </c>
      <c r="D473" s="2">
        <v>9684333</v>
      </c>
      <c r="E473" s="1">
        <v>162268</v>
      </c>
      <c r="F473" s="16">
        <v>1826609.49</v>
      </c>
      <c r="G473" s="10">
        <f t="shared" si="39"/>
        <v>11673210.49</v>
      </c>
      <c r="H473" s="21">
        <v>9684333</v>
      </c>
      <c r="I473" s="1">
        <v>574549</v>
      </c>
      <c r="J473" s="25">
        <v>10258882</v>
      </c>
      <c r="K473" s="2">
        <v>9684333</v>
      </c>
      <c r="L473" s="1">
        <v>333921</v>
      </c>
      <c r="M473" s="1">
        <v>1860292</v>
      </c>
      <c r="N473" s="10">
        <f t="shared" si="35"/>
        <v>11878546</v>
      </c>
      <c r="O473" s="11">
        <f t="shared" si="36"/>
        <v>205335.50999999978</v>
      </c>
      <c r="P473" s="13">
        <f t="shared" si="37"/>
        <v>1.7590320175919296E-2</v>
      </c>
      <c r="Q473" s="14">
        <f t="shared" si="38"/>
        <v>67.853285788070593</v>
      </c>
    </row>
    <row r="474" spans="1:17" ht="18" customHeight="1" x14ac:dyDescent="0.2">
      <c r="A474" s="3" t="s">
        <v>145</v>
      </c>
      <c r="B474" s="4" t="s">
        <v>139</v>
      </c>
      <c r="C474" s="20">
        <v>6320.1109999999999</v>
      </c>
      <c r="D474" s="2">
        <v>17031456</v>
      </c>
      <c r="E474" s="1">
        <v>243692</v>
      </c>
      <c r="F474" s="16">
        <v>3197380.93</v>
      </c>
      <c r="G474" s="10">
        <f t="shared" si="39"/>
        <v>20472528.93</v>
      </c>
      <c r="H474" s="21">
        <v>17031456</v>
      </c>
      <c r="I474" s="1">
        <v>964483</v>
      </c>
      <c r="J474" s="25">
        <v>17995939</v>
      </c>
      <c r="K474" s="2">
        <v>17031456</v>
      </c>
      <c r="L474" s="1">
        <v>544142</v>
      </c>
      <c r="M474" s="1">
        <v>3253259</v>
      </c>
      <c r="N474" s="10">
        <f t="shared" si="35"/>
        <v>20828857</v>
      </c>
      <c r="O474" s="11">
        <f t="shared" si="36"/>
        <v>356328.0700000003</v>
      </c>
      <c r="P474" s="13">
        <f t="shared" si="37"/>
        <v>1.7405180924074549E-2</v>
      </c>
      <c r="Q474" s="14">
        <f t="shared" si="38"/>
        <v>56.380033515234196</v>
      </c>
    </row>
    <row r="475" spans="1:17" ht="18" customHeight="1" x14ac:dyDescent="0.2">
      <c r="A475" s="3" t="s">
        <v>146</v>
      </c>
      <c r="B475" s="4" t="s">
        <v>139</v>
      </c>
      <c r="C475" s="20">
        <v>1204.258</v>
      </c>
      <c r="D475" s="2">
        <v>7728511</v>
      </c>
      <c r="E475" s="1">
        <v>102799</v>
      </c>
      <c r="F475" s="16">
        <v>952533.58</v>
      </c>
      <c r="G475" s="10">
        <f t="shared" si="39"/>
        <v>8783843.5800000001</v>
      </c>
      <c r="H475" s="21">
        <v>7728511</v>
      </c>
      <c r="I475" s="1">
        <v>328053</v>
      </c>
      <c r="J475" s="25">
        <v>8056564</v>
      </c>
      <c r="K475" s="2">
        <v>7728511</v>
      </c>
      <c r="L475" s="1">
        <v>196582</v>
      </c>
      <c r="M475" s="1">
        <v>975460</v>
      </c>
      <c r="N475" s="10">
        <f t="shared" si="35"/>
        <v>8900553</v>
      </c>
      <c r="O475" s="11">
        <f t="shared" si="36"/>
        <v>116709.41999999993</v>
      </c>
      <c r="P475" s="13">
        <f t="shared" si="37"/>
        <v>1.3286828133613E-2</v>
      </c>
      <c r="Q475" s="14">
        <f t="shared" si="38"/>
        <v>96.9139669406389</v>
      </c>
    </row>
    <row r="476" spans="1:17" ht="18" customHeight="1" x14ac:dyDescent="0.2">
      <c r="A476" s="3" t="s">
        <v>147</v>
      </c>
      <c r="B476" s="4" t="s">
        <v>139</v>
      </c>
      <c r="C476" s="20">
        <v>3998.1590000000001</v>
      </c>
      <c r="D476" s="2">
        <v>15233680</v>
      </c>
      <c r="E476" s="1">
        <v>225720</v>
      </c>
      <c r="F476" s="16">
        <v>2389653.06</v>
      </c>
      <c r="G476" s="10">
        <f t="shared" si="39"/>
        <v>17849053.059999999</v>
      </c>
      <c r="H476" s="21">
        <v>15233680</v>
      </c>
      <c r="I476" s="1">
        <v>843514</v>
      </c>
      <c r="J476" s="25">
        <v>16077194</v>
      </c>
      <c r="K476" s="2">
        <v>15233680</v>
      </c>
      <c r="L476" s="1">
        <v>487740</v>
      </c>
      <c r="M476" s="1">
        <v>2429676</v>
      </c>
      <c r="N476" s="10">
        <f t="shared" si="35"/>
        <v>18151096</v>
      </c>
      <c r="O476" s="11">
        <f t="shared" si="36"/>
        <v>302042.94000000134</v>
      </c>
      <c r="P476" s="13">
        <f t="shared" si="37"/>
        <v>1.6922070822730881E-2</v>
      </c>
      <c r="Q476" s="14">
        <f t="shared" si="38"/>
        <v>75.545504818593088</v>
      </c>
    </row>
    <row r="477" spans="1:17" ht="18" customHeight="1" x14ac:dyDescent="0.2">
      <c r="A477" s="3" t="s">
        <v>148</v>
      </c>
      <c r="B477" s="4" t="s">
        <v>139</v>
      </c>
      <c r="C477" s="20">
        <v>1731.5820000000001</v>
      </c>
      <c r="D477" s="2">
        <v>5521720</v>
      </c>
      <c r="E477" s="1">
        <v>82992</v>
      </c>
      <c r="F477" s="16">
        <v>1111562.5</v>
      </c>
      <c r="G477" s="10">
        <f t="shared" si="39"/>
        <v>6716274.5</v>
      </c>
      <c r="H477" s="21">
        <v>5521720</v>
      </c>
      <c r="I477" s="1">
        <v>214373</v>
      </c>
      <c r="J477" s="25">
        <v>5736093</v>
      </c>
      <c r="K477" s="2">
        <v>5521720</v>
      </c>
      <c r="L477" s="1">
        <v>137690</v>
      </c>
      <c r="M477" s="1">
        <v>1121128</v>
      </c>
      <c r="N477" s="10">
        <f t="shared" si="35"/>
        <v>6780538</v>
      </c>
      <c r="O477" s="11">
        <f t="shared" si="36"/>
        <v>64263.5</v>
      </c>
      <c r="P477" s="13">
        <f t="shared" si="37"/>
        <v>9.56832541612169E-3</v>
      </c>
      <c r="Q477" s="14">
        <f t="shared" si="38"/>
        <v>37.112594148010317</v>
      </c>
    </row>
    <row r="478" spans="1:17" ht="18" customHeight="1" x14ac:dyDescent="0.2">
      <c r="A478" s="3" t="s">
        <v>149</v>
      </c>
      <c r="B478" s="4" t="s">
        <v>139</v>
      </c>
      <c r="C478" s="20">
        <v>902.77300000000002</v>
      </c>
      <c r="D478" s="2">
        <v>5926702</v>
      </c>
      <c r="E478" s="1">
        <v>88891</v>
      </c>
      <c r="F478" s="16">
        <v>645867.04</v>
      </c>
      <c r="G478" s="10">
        <f t="shared" si="39"/>
        <v>6661460.04</v>
      </c>
      <c r="H478" s="21">
        <v>5926702</v>
      </c>
      <c r="I478" s="1">
        <v>264197</v>
      </c>
      <c r="J478" s="25">
        <v>6190899</v>
      </c>
      <c r="K478" s="2">
        <v>5926702</v>
      </c>
      <c r="L478" s="1">
        <v>161157</v>
      </c>
      <c r="M478" s="1">
        <v>652448</v>
      </c>
      <c r="N478" s="10">
        <f t="shared" si="35"/>
        <v>6740307</v>
      </c>
      <c r="O478" s="11">
        <f t="shared" si="36"/>
        <v>78846.959999999963</v>
      </c>
      <c r="P478" s="13">
        <f t="shared" si="37"/>
        <v>1.1836288069964909E-2</v>
      </c>
      <c r="Q478" s="14">
        <f t="shared" si="38"/>
        <v>87.338633299843877</v>
      </c>
    </row>
    <row r="479" spans="1:17" ht="18" customHeight="1" x14ac:dyDescent="0.2">
      <c r="A479" s="3" t="s">
        <v>150</v>
      </c>
      <c r="B479" s="4" t="s">
        <v>139</v>
      </c>
      <c r="C479" s="20">
        <v>2239.0949999999998</v>
      </c>
      <c r="D479" s="2">
        <v>8696502</v>
      </c>
      <c r="E479" s="1">
        <v>131069</v>
      </c>
      <c r="F479" s="16">
        <v>1360804.11</v>
      </c>
      <c r="G479" s="10">
        <f t="shared" si="39"/>
        <v>10188375.109999999</v>
      </c>
      <c r="H479" s="21">
        <v>8696502</v>
      </c>
      <c r="I479" s="1">
        <v>462977</v>
      </c>
      <c r="J479" s="25">
        <v>9159479</v>
      </c>
      <c r="K479" s="2">
        <v>8696502</v>
      </c>
      <c r="L479" s="1">
        <v>269254</v>
      </c>
      <c r="M479" s="1">
        <v>1386215</v>
      </c>
      <c r="N479" s="10">
        <f t="shared" si="35"/>
        <v>10351971</v>
      </c>
      <c r="O479" s="11">
        <f t="shared" si="36"/>
        <v>163595.8900000006</v>
      </c>
      <c r="P479" s="13">
        <f t="shared" si="37"/>
        <v>1.6057112958025022E-2</v>
      </c>
      <c r="Q479" s="14">
        <f t="shared" si="38"/>
        <v>73.063398381935826</v>
      </c>
    </row>
    <row r="480" spans="1:17" ht="18" customHeight="1" x14ac:dyDescent="0.2">
      <c r="A480" s="3" t="s">
        <v>151</v>
      </c>
      <c r="B480" s="4" t="s">
        <v>139</v>
      </c>
      <c r="C480" s="20">
        <v>2280.096</v>
      </c>
      <c r="D480" s="2">
        <v>11131479</v>
      </c>
      <c r="E480" s="1">
        <v>205818</v>
      </c>
      <c r="F480" s="16">
        <v>1777530.97</v>
      </c>
      <c r="G480" s="10">
        <f t="shared" si="39"/>
        <v>13114827.970000001</v>
      </c>
      <c r="H480" s="21">
        <v>11131479</v>
      </c>
      <c r="I480" s="1">
        <v>628454</v>
      </c>
      <c r="J480" s="25">
        <v>11759933</v>
      </c>
      <c r="K480" s="2">
        <v>11131479</v>
      </c>
      <c r="L480" s="1">
        <v>384057</v>
      </c>
      <c r="M480" s="1">
        <v>1830426</v>
      </c>
      <c r="N480" s="10">
        <f t="shared" si="35"/>
        <v>13345962</v>
      </c>
      <c r="O480" s="11">
        <f t="shared" si="36"/>
        <v>231134.02999999933</v>
      </c>
      <c r="P480" s="13">
        <f t="shared" si="37"/>
        <v>1.7623870517304185E-2</v>
      </c>
      <c r="Q480" s="14">
        <f t="shared" si="38"/>
        <v>101.37030633797846</v>
      </c>
    </row>
    <row r="481" spans="1:17" ht="18" customHeight="1" x14ac:dyDescent="0.2">
      <c r="A481" s="3" t="s">
        <v>152</v>
      </c>
      <c r="B481" s="4" t="s">
        <v>139</v>
      </c>
      <c r="C481" s="20">
        <v>5319.8779999999997</v>
      </c>
      <c r="D481" s="2">
        <v>15364524</v>
      </c>
      <c r="E481" s="1">
        <v>222586</v>
      </c>
      <c r="F481" s="16">
        <v>2511112.2400000002</v>
      </c>
      <c r="G481" s="10">
        <f t="shared" si="39"/>
        <v>18098222.240000002</v>
      </c>
      <c r="H481" s="21">
        <v>15364524</v>
      </c>
      <c r="I481" s="1">
        <v>921108</v>
      </c>
      <c r="J481" s="25">
        <v>16285632</v>
      </c>
      <c r="K481" s="2">
        <v>15364524</v>
      </c>
      <c r="L481" s="1">
        <v>513404</v>
      </c>
      <c r="M481" s="1">
        <v>2562919</v>
      </c>
      <c r="N481" s="10">
        <f t="shared" si="35"/>
        <v>18440847</v>
      </c>
      <c r="O481" s="11">
        <f t="shared" si="36"/>
        <v>342624.75999999791</v>
      </c>
      <c r="P481" s="13">
        <f t="shared" si="37"/>
        <v>1.8931404170888216E-2</v>
      </c>
      <c r="Q481" s="14">
        <f t="shared" si="38"/>
        <v>64.404627324160046</v>
      </c>
    </row>
    <row r="482" spans="1:17" ht="18" customHeight="1" x14ac:dyDescent="0.2">
      <c r="A482" s="3" t="s">
        <v>153</v>
      </c>
      <c r="B482" s="4" t="s">
        <v>139</v>
      </c>
      <c r="C482" s="20">
        <v>4228.0029999999997</v>
      </c>
      <c r="D482" s="2">
        <v>13775676</v>
      </c>
      <c r="E482" s="1">
        <v>218655</v>
      </c>
      <c r="F482" s="16">
        <v>2347263.36</v>
      </c>
      <c r="G482" s="10">
        <f t="shared" si="39"/>
        <v>16341594.359999999</v>
      </c>
      <c r="H482" s="21">
        <v>13775676</v>
      </c>
      <c r="I482" s="1">
        <v>781313</v>
      </c>
      <c r="J482" s="25">
        <v>14556989</v>
      </c>
      <c r="K482" s="2">
        <v>13775676</v>
      </c>
      <c r="L482" s="1">
        <v>452908</v>
      </c>
      <c r="M482" s="1">
        <v>2381456</v>
      </c>
      <c r="N482" s="10">
        <f t="shared" si="35"/>
        <v>16610040</v>
      </c>
      <c r="O482" s="11">
        <f t="shared" si="36"/>
        <v>268445.6400000006</v>
      </c>
      <c r="P482" s="13">
        <f t="shared" si="37"/>
        <v>1.6427138875573007E-2</v>
      </c>
      <c r="Q482" s="14">
        <f t="shared" si="38"/>
        <v>63.492301211706952</v>
      </c>
    </row>
    <row r="483" spans="1:17" ht="18" customHeight="1" x14ac:dyDescent="0.2">
      <c r="A483" s="3" t="s">
        <v>154</v>
      </c>
      <c r="B483" s="4" t="s">
        <v>139</v>
      </c>
      <c r="C483" s="20">
        <v>2003.6679999999999</v>
      </c>
      <c r="D483" s="2">
        <v>9245949</v>
      </c>
      <c r="E483" s="1">
        <v>146779</v>
      </c>
      <c r="F483" s="16">
        <v>1337127.79</v>
      </c>
      <c r="G483" s="10">
        <f t="shared" si="39"/>
        <v>10729855.789999999</v>
      </c>
      <c r="H483" s="21">
        <v>9245949</v>
      </c>
      <c r="I483" s="1">
        <v>474330</v>
      </c>
      <c r="J483" s="25">
        <v>9720279</v>
      </c>
      <c r="K483" s="2">
        <v>9245949</v>
      </c>
      <c r="L483" s="1">
        <v>283149</v>
      </c>
      <c r="M483" s="1">
        <v>1365919</v>
      </c>
      <c r="N483" s="10">
        <f t="shared" si="35"/>
        <v>10895017</v>
      </c>
      <c r="O483" s="11">
        <f t="shared" si="36"/>
        <v>165161.21000000089</v>
      </c>
      <c r="P483" s="13">
        <f t="shared" si="37"/>
        <v>1.5392677518921333E-2</v>
      </c>
      <c r="Q483" s="14">
        <f t="shared" si="38"/>
        <v>82.429429426432378</v>
      </c>
    </row>
    <row r="484" spans="1:17" ht="18" customHeight="1" x14ac:dyDescent="0.2">
      <c r="A484" s="3" t="s">
        <v>155</v>
      </c>
      <c r="B484" s="4" t="s">
        <v>139</v>
      </c>
      <c r="C484" s="20">
        <v>2301.8960000000002</v>
      </c>
      <c r="D484" s="2">
        <v>9445828</v>
      </c>
      <c r="E484" s="1">
        <v>161933</v>
      </c>
      <c r="F484" s="16">
        <v>1374469.21</v>
      </c>
      <c r="G484" s="10">
        <f t="shared" si="39"/>
        <v>10982230.210000001</v>
      </c>
      <c r="H484" s="21">
        <v>9445828</v>
      </c>
      <c r="I484" s="1">
        <v>534511</v>
      </c>
      <c r="J484" s="25">
        <v>9980339</v>
      </c>
      <c r="K484" s="2">
        <v>9445828</v>
      </c>
      <c r="L484" s="1">
        <v>317000</v>
      </c>
      <c r="M484" s="1">
        <v>1400954</v>
      </c>
      <c r="N484" s="10">
        <f t="shared" si="35"/>
        <v>11163782</v>
      </c>
      <c r="O484" s="11">
        <f t="shared" si="36"/>
        <v>181551.78999999911</v>
      </c>
      <c r="P484" s="13">
        <f t="shared" si="37"/>
        <v>1.6531413613483075E-2</v>
      </c>
      <c r="Q484" s="14">
        <f t="shared" si="38"/>
        <v>78.870544107987101</v>
      </c>
    </row>
    <row r="485" spans="1:17" ht="18" customHeight="1" x14ac:dyDescent="0.2">
      <c r="A485" s="3" t="s">
        <v>410</v>
      </c>
      <c r="B485" s="4" t="s">
        <v>389</v>
      </c>
      <c r="C485" s="20">
        <v>1157.7070000000001</v>
      </c>
      <c r="D485" s="2">
        <v>5500427</v>
      </c>
      <c r="E485" s="1">
        <v>78875</v>
      </c>
      <c r="F485" s="16">
        <v>790829.21</v>
      </c>
      <c r="G485" s="10">
        <f t="shared" si="39"/>
        <v>6370131.21</v>
      </c>
      <c r="H485" s="21">
        <v>5500427</v>
      </c>
      <c r="I485" s="1">
        <v>238503</v>
      </c>
      <c r="J485" s="25">
        <v>5738930</v>
      </c>
      <c r="K485" s="2">
        <v>5500427</v>
      </c>
      <c r="L485" s="1">
        <v>145334</v>
      </c>
      <c r="M485" s="1">
        <v>806213</v>
      </c>
      <c r="N485" s="10">
        <f t="shared" si="35"/>
        <v>6451974</v>
      </c>
      <c r="O485" s="11">
        <f t="shared" si="36"/>
        <v>81842.790000000037</v>
      </c>
      <c r="P485" s="13">
        <f t="shared" si="37"/>
        <v>1.2847897052971385E-2</v>
      </c>
      <c r="Q485" s="14">
        <f t="shared" si="38"/>
        <v>70.693871592725998</v>
      </c>
    </row>
    <row r="486" spans="1:17" ht="18" customHeight="1" x14ac:dyDescent="0.2">
      <c r="A486" s="3" t="s">
        <v>388</v>
      </c>
      <c r="B486" s="4" t="s">
        <v>389</v>
      </c>
      <c r="C486" s="20">
        <v>2749.5259999999998</v>
      </c>
      <c r="D486" s="2">
        <v>10716062</v>
      </c>
      <c r="E486" s="1">
        <v>170061</v>
      </c>
      <c r="F486" s="16">
        <v>1679766.46</v>
      </c>
      <c r="G486" s="10">
        <f t="shared" si="39"/>
        <v>12565889.460000001</v>
      </c>
      <c r="H486" s="21">
        <v>10716062</v>
      </c>
      <c r="I486" s="1">
        <v>530062</v>
      </c>
      <c r="J486" s="25">
        <v>11246124</v>
      </c>
      <c r="K486" s="2">
        <v>10716062</v>
      </c>
      <c r="L486" s="1">
        <v>320122</v>
      </c>
      <c r="M486" s="1">
        <v>1702628</v>
      </c>
      <c r="N486" s="10">
        <f t="shared" si="35"/>
        <v>12738812</v>
      </c>
      <c r="O486" s="11">
        <f t="shared" si="36"/>
        <v>172922.53999999911</v>
      </c>
      <c r="P486" s="13">
        <f t="shared" si="37"/>
        <v>1.3761265412245564E-2</v>
      </c>
      <c r="Q486" s="14">
        <f t="shared" si="38"/>
        <v>62.891763889484629</v>
      </c>
    </row>
    <row r="487" spans="1:17" ht="18" customHeight="1" x14ac:dyDescent="0.2">
      <c r="A487" s="3" t="s">
        <v>252</v>
      </c>
      <c r="B487" s="4" t="s">
        <v>253</v>
      </c>
      <c r="C487" s="20">
        <v>6012.2629999999999</v>
      </c>
      <c r="D487" s="2">
        <v>6800704</v>
      </c>
      <c r="E487" s="1">
        <v>137368</v>
      </c>
      <c r="F487" s="16">
        <v>1911389.27</v>
      </c>
      <c r="G487" s="10">
        <f t="shared" si="39"/>
        <v>8849461.2699999996</v>
      </c>
      <c r="H487" s="21">
        <v>6800704</v>
      </c>
      <c r="I487" s="1">
        <v>827698</v>
      </c>
      <c r="J487" s="25">
        <v>7628402</v>
      </c>
      <c r="K487" s="2">
        <v>6800704</v>
      </c>
      <c r="L487" s="1">
        <v>425088</v>
      </c>
      <c r="M487" s="1">
        <v>1950039</v>
      </c>
      <c r="N487" s="10">
        <f t="shared" si="35"/>
        <v>9175831</v>
      </c>
      <c r="O487" s="11">
        <f t="shared" si="36"/>
        <v>326369.73000000045</v>
      </c>
      <c r="P487" s="13">
        <f t="shared" si="37"/>
        <v>3.6880180616915732E-2</v>
      </c>
      <c r="Q487" s="14">
        <f t="shared" si="38"/>
        <v>54.284007535931224</v>
      </c>
    </row>
    <row r="488" spans="1:17" ht="18" customHeight="1" x14ac:dyDescent="0.2">
      <c r="A488" s="3" t="s">
        <v>254</v>
      </c>
      <c r="B488" s="4" t="s">
        <v>253</v>
      </c>
      <c r="C488" s="20">
        <v>6306.8609999999999</v>
      </c>
      <c r="D488" s="2">
        <v>8209850</v>
      </c>
      <c r="E488" s="1">
        <v>183342</v>
      </c>
      <c r="F488" s="16">
        <v>2431071.08</v>
      </c>
      <c r="G488" s="10">
        <f t="shared" si="39"/>
        <v>10824263.08</v>
      </c>
      <c r="H488" s="21">
        <v>8209850</v>
      </c>
      <c r="I488" s="1">
        <v>909417</v>
      </c>
      <c r="J488" s="25">
        <v>9119267</v>
      </c>
      <c r="K488" s="2">
        <v>8209850</v>
      </c>
      <c r="L488" s="1">
        <v>485700</v>
      </c>
      <c r="M488" s="1">
        <v>2491272</v>
      </c>
      <c r="N488" s="10">
        <f t="shared" si="35"/>
        <v>11186822</v>
      </c>
      <c r="O488" s="11">
        <f t="shared" si="36"/>
        <v>362558.91999999993</v>
      </c>
      <c r="P488" s="13">
        <f t="shared" si="37"/>
        <v>3.3495021076298516E-2</v>
      </c>
      <c r="Q488" s="14">
        <f t="shared" si="38"/>
        <v>57.486429461502311</v>
      </c>
    </row>
    <row r="489" spans="1:17" ht="18" customHeight="1" x14ac:dyDescent="0.2">
      <c r="A489" s="3" t="s">
        <v>255</v>
      </c>
      <c r="B489" s="4" t="s">
        <v>253</v>
      </c>
      <c r="C489" s="20">
        <v>3920.3049999999998</v>
      </c>
      <c r="D489" s="2">
        <v>10785802</v>
      </c>
      <c r="E489" s="1">
        <v>191064</v>
      </c>
      <c r="F489" s="16">
        <v>1830816.69</v>
      </c>
      <c r="G489" s="10">
        <f t="shared" si="39"/>
        <v>12807682.689999999</v>
      </c>
      <c r="H489" s="21">
        <v>10785802</v>
      </c>
      <c r="I489" s="1">
        <v>766332</v>
      </c>
      <c r="J489" s="25">
        <v>11552134</v>
      </c>
      <c r="K489" s="2">
        <v>10785802</v>
      </c>
      <c r="L489" s="1">
        <v>430624</v>
      </c>
      <c r="M489" s="1">
        <v>1876938</v>
      </c>
      <c r="N489" s="10">
        <f t="shared" si="35"/>
        <v>13093364</v>
      </c>
      <c r="O489" s="11">
        <f t="shared" si="36"/>
        <v>285681.31000000052</v>
      </c>
      <c r="P489" s="13">
        <f t="shared" si="37"/>
        <v>2.23054643774908E-2</v>
      </c>
      <c r="Q489" s="14">
        <f t="shared" si="38"/>
        <v>72.872215299575046</v>
      </c>
    </row>
    <row r="490" spans="1:17" ht="18" customHeight="1" x14ac:dyDescent="0.2">
      <c r="A490" s="3" t="s">
        <v>256</v>
      </c>
      <c r="B490" s="4" t="s">
        <v>253</v>
      </c>
      <c r="C490" s="20">
        <v>2689.8870000000002</v>
      </c>
      <c r="D490" s="2">
        <v>7152360</v>
      </c>
      <c r="E490" s="1">
        <v>159195</v>
      </c>
      <c r="F490" s="16">
        <v>1743377.51</v>
      </c>
      <c r="G490" s="10">
        <f t="shared" si="39"/>
        <v>9054932.5099999998</v>
      </c>
      <c r="H490" s="21">
        <v>7152360</v>
      </c>
      <c r="I490" s="1">
        <v>494517</v>
      </c>
      <c r="J490" s="25">
        <v>7646877</v>
      </c>
      <c r="K490" s="2">
        <v>7152360</v>
      </c>
      <c r="L490" s="1">
        <v>298801</v>
      </c>
      <c r="M490" s="1">
        <v>1771936</v>
      </c>
      <c r="N490" s="10">
        <f t="shared" si="35"/>
        <v>9223097</v>
      </c>
      <c r="O490" s="11">
        <f t="shared" si="36"/>
        <v>168164.49000000022</v>
      </c>
      <c r="P490" s="13">
        <f t="shared" si="37"/>
        <v>1.8571589552355508E-2</v>
      </c>
      <c r="Q490" s="14">
        <f t="shared" si="38"/>
        <v>62.517306489083076</v>
      </c>
    </row>
    <row r="491" spans="1:17" ht="18" customHeight="1" x14ac:dyDescent="0.2">
      <c r="A491" s="3" t="s">
        <v>257</v>
      </c>
      <c r="B491" s="4" t="s">
        <v>253</v>
      </c>
      <c r="C491" s="20">
        <v>1860.056</v>
      </c>
      <c r="D491" s="2">
        <v>2474224</v>
      </c>
      <c r="E491" s="1">
        <v>72846</v>
      </c>
      <c r="F491" s="16">
        <v>830611.31</v>
      </c>
      <c r="G491" s="10">
        <f t="shared" si="39"/>
        <v>3377681.31</v>
      </c>
      <c r="H491" s="21">
        <v>2474224</v>
      </c>
      <c r="I491" s="1">
        <v>264843</v>
      </c>
      <c r="J491" s="25">
        <v>2739067</v>
      </c>
      <c r="K491" s="2">
        <v>2474224</v>
      </c>
      <c r="L491" s="1">
        <v>153042</v>
      </c>
      <c r="M491" s="1">
        <v>846915</v>
      </c>
      <c r="N491" s="10">
        <f t="shared" si="35"/>
        <v>3474181</v>
      </c>
      <c r="O491" s="11">
        <f t="shared" si="36"/>
        <v>96499.689999999944</v>
      </c>
      <c r="P491" s="13">
        <f t="shared" si="37"/>
        <v>2.8569803111472333E-2</v>
      </c>
      <c r="Q491" s="14">
        <f t="shared" si="38"/>
        <v>51.879991785193532</v>
      </c>
    </row>
    <row r="492" spans="1:17" ht="18" customHeight="1" x14ac:dyDescent="0.2">
      <c r="A492" s="3" t="s">
        <v>258</v>
      </c>
      <c r="B492" s="4" t="s">
        <v>253</v>
      </c>
      <c r="C492" s="20">
        <v>3968.8409999999999</v>
      </c>
      <c r="D492" s="2">
        <v>10431323</v>
      </c>
      <c r="E492" s="1">
        <v>171572</v>
      </c>
      <c r="F492" s="16">
        <v>1713650.97</v>
      </c>
      <c r="G492" s="10">
        <f t="shared" si="39"/>
        <v>12316545.970000001</v>
      </c>
      <c r="H492" s="21">
        <v>10431323</v>
      </c>
      <c r="I492" s="1">
        <v>748873</v>
      </c>
      <c r="J492" s="25">
        <v>11180196</v>
      </c>
      <c r="K492" s="2">
        <v>10431323</v>
      </c>
      <c r="L492" s="1">
        <v>412042</v>
      </c>
      <c r="M492" s="1">
        <v>1766296</v>
      </c>
      <c r="N492" s="10">
        <f t="shared" si="35"/>
        <v>12609661</v>
      </c>
      <c r="O492" s="11">
        <f t="shared" si="36"/>
        <v>293115.02999999933</v>
      </c>
      <c r="P492" s="13">
        <f t="shared" si="37"/>
        <v>2.3798476513947467E-2</v>
      </c>
      <c r="Q492" s="14">
        <f t="shared" si="38"/>
        <v>73.854062180873285</v>
      </c>
    </row>
    <row r="493" spans="1:17" ht="18" customHeight="1" x14ac:dyDescent="0.2">
      <c r="A493" s="3" t="s">
        <v>567</v>
      </c>
      <c r="B493" s="4" t="s">
        <v>253</v>
      </c>
      <c r="C493" s="20">
        <v>3243.75</v>
      </c>
      <c r="D493" s="2">
        <v>7091718</v>
      </c>
      <c r="E493" s="1">
        <v>142960</v>
      </c>
      <c r="F493" s="16">
        <v>1527292.8</v>
      </c>
      <c r="G493" s="10">
        <f t="shared" si="39"/>
        <v>8761970.8000000007</v>
      </c>
      <c r="H493" s="21">
        <v>7091718</v>
      </c>
      <c r="I493" s="1">
        <v>518323</v>
      </c>
      <c r="J493" s="25">
        <v>7610041</v>
      </c>
      <c r="K493" s="2">
        <v>7091718</v>
      </c>
      <c r="L493" s="1">
        <v>299212</v>
      </c>
      <c r="M493" s="1">
        <v>1549600</v>
      </c>
      <c r="N493" s="10">
        <f t="shared" si="35"/>
        <v>8940530</v>
      </c>
      <c r="O493" s="11">
        <f t="shared" si="36"/>
        <v>178559.19999999925</v>
      </c>
      <c r="P493" s="13">
        <f t="shared" si="37"/>
        <v>2.0378885535660453E-2</v>
      </c>
      <c r="Q493" s="14">
        <f t="shared" si="38"/>
        <v>55.047152215799386</v>
      </c>
    </row>
    <row r="494" spans="1:17" ht="18" customHeight="1" x14ac:dyDescent="0.2">
      <c r="A494" s="3" t="s">
        <v>259</v>
      </c>
      <c r="B494" s="4" t="s">
        <v>253</v>
      </c>
      <c r="C494" s="20">
        <v>5853.0630000000001</v>
      </c>
      <c r="D494" s="2">
        <v>14217372</v>
      </c>
      <c r="E494" s="1">
        <v>309472</v>
      </c>
      <c r="F494" s="16">
        <v>2755544.52</v>
      </c>
      <c r="G494" s="10">
        <f t="shared" si="39"/>
        <v>17282388.52</v>
      </c>
      <c r="H494" s="21">
        <v>14217372</v>
      </c>
      <c r="I494" s="1">
        <v>1149801</v>
      </c>
      <c r="J494" s="25">
        <v>15367173</v>
      </c>
      <c r="K494" s="2">
        <v>14217372</v>
      </c>
      <c r="L494" s="1">
        <v>659324</v>
      </c>
      <c r="M494" s="1">
        <v>2832483</v>
      </c>
      <c r="N494" s="10">
        <f t="shared" si="35"/>
        <v>17709179</v>
      </c>
      <c r="O494" s="11">
        <f t="shared" si="36"/>
        <v>426790.48000000045</v>
      </c>
      <c r="P494" s="13">
        <f t="shared" si="37"/>
        <v>2.4695109678045848E-2</v>
      </c>
      <c r="Q494" s="14">
        <f t="shared" si="38"/>
        <v>72.917458773295351</v>
      </c>
    </row>
    <row r="495" spans="1:17" ht="18" customHeight="1" x14ac:dyDescent="0.2">
      <c r="A495" s="3" t="s">
        <v>260</v>
      </c>
      <c r="B495" s="4" t="s">
        <v>253</v>
      </c>
      <c r="C495" s="20">
        <v>3079.1709999999998</v>
      </c>
      <c r="D495" s="2">
        <v>8469969</v>
      </c>
      <c r="E495" s="1">
        <v>196119</v>
      </c>
      <c r="F495" s="16">
        <v>1714545.19</v>
      </c>
      <c r="G495" s="10">
        <f t="shared" si="39"/>
        <v>10380633.189999999</v>
      </c>
      <c r="H495" s="21">
        <v>8469969</v>
      </c>
      <c r="I495" s="1">
        <v>572694</v>
      </c>
      <c r="J495" s="25">
        <v>9042663</v>
      </c>
      <c r="K495" s="2">
        <v>8469969</v>
      </c>
      <c r="L495" s="1">
        <v>352900</v>
      </c>
      <c r="M495" s="1">
        <v>1748984</v>
      </c>
      <c r="N495" s="10">
        <f t="shared" si="35"/>
        <v>10571853</v>
      </c>
      <c r="O495" s="11">
        <f t="shared" si="36"/>
        <v>191219.81000000052</v>
      </c>
      <c r="P495" s="13">
        <f t="shared" si="37"/>
        <v>1.8420823325518212E-2</v>
      </c>
      <c r="Q495" s="14">
        <f t="shared" si="38"/>
        <v>62.101068761689604</v>
      </c>
    </row>
    <row r="496" spans="1:17" ht="18" customHeight="1" x14ac:dyDescent="0.2">
      <c r="A496" s="3" t="s">
        <v>261</v>
      </c>
      <c r="B496" s="4" t="s">
        <v>253</v>
      </c>
      <c r="C496" s="20">
        <v>4176.652</v>
      </c>
      <c r="D496" s="2">
        <v>9637105</v>
      </c>
      <c r="E496" s="1">
        <v>222605</v>
      </c>
      <c r="F496" s="16">
        <v>1970423.65</v>
      </c>
      <c r="G496" s="10">
        <f t="shared" si="39"/>
        <v>11830133.65</v>
      </c>
      <c r="H496" s="21">
        <v>9637105</v>
      </c>
      <c r="I496" s="1">
        <v>687660</v>
      </c>
      <c r="J496" s="25">
        <v>10324765</v>
      </c>
      <c r="K496" s="2">
        <v>9637105</v>
      </c>
      <c r="L496" s="1">
        <v>416371</v>
      </c>
      <c r="M496" s="1">
        <v>1999006</v>
      </c>
      <c r="N496" s="10">
        <f t="shared" si="35"/>
        <v>12052482</v>
      </c>
      <c r="O496" s="11">
        <f t="shared" si="36"/>
        <v>222348.34999999963</v>
      </c>
      <c r="P496" s="13">
        <f t="shared" si="37"/>
        <v>1.8795083519618533E-2</v>
      </c>
      <c r="Q496" s="14">
        <f t="shared" si="38"/>
        <v>53.236024930973329</v>
      </c>
    </row>
    <row r="497" spans="1:17" ht="18" customHeight="1" x14ac:dyDescent="0.2">
      <c r="A497" s="3" t="s">
        <v>568</v>
      </c>
      <c r="B497" s="4" t="s">
        <v>253</v>
      </c>
      <c r="C497" s="20">
        <v>3263.05</v>
      </c>
      <c r="D497" s="2">
        <v>7432161</v>
      </c>
      <c r="E497" s="1">
        <v>159235</v>
      </c>
      <c r="F497" s="16">
        <v>1599574.33</v>
      </c>
      <c r="G497" s="10">
        <f t="shared" si="39"/>
        <v>9190970.3300000001</v>
      </c>
      <c r="H497" s="21">
        <v>7432161</v>
      </c>
      <c r="I497" s="1">
        <v>512705</v>
      </c>
      <c r="J497" s="25">
        <v>7944866</v>
      </c>
      <c r="K497" s="2">
        <v>7432161</v>
      </c>
      <c r="L497" s="1">
        <v>306397</v>
      </c>
      <c r="M497" s="1">
        <v>1628391</v>
      </c>
      <c r="N497" s="10">
        <f t="shared" si="35"/>
        <v>9366949</v>
      </c>
      <c r="O497" s="11">
        <f t="shared" si="36"/>
        <v>175978.66999999993</v>
      </c>
      <c r="P497" s="13">
        <f t="shared" si="37"/>
        <v>1.9146908724706972E-2</v>
      </c>
      <c r="Q497" s="14">
        <f t="shared" si="38"/>
        <v>53.930730451571357</v>
      </c>
    </row>
    <row r="498" spans="1:17" ht="18" customHeight="1" x14ac:dyDescent="0.2">
      <c r="A498" s="3" t="s">
        <v>262</v>
      </c>
      <c r="B498" s="4" t="s">
        <v>253</v>
      </c>
      <c r="C498" s="20">
        <v>4008.3809999999999</v>
      </c>
      <c r="D498" s="2">
        <v>10224115</v>
      </c>
      <c r="E498" s="1">
        <v>204767</v>
      </c>
      <c r="F498" s="16">
        <v>2036108.01</v>
      </c>
      <c r="G498" s="10">
        <f t="shared" si="39"/>
        <v>12464990.01</v>
      </c>
      <c r="H498" s="21">
        <v>10224115</v>
      </c>
      <c r="I498" s="1">
        <v>685236</v>
      </c>
      <c r="J498" s="25">
        <v>10909351</v>
      </c>
      <c r="K498" s="2">
        <v>10224115</v>
      </c>
      <c r="L498" s="1">
        <v>404806</v>
      </c>
      <c r="M498" s="1">
        <v>2064421</v>
      </c>
      <c r="N498" s="10">
        <f t="shared" si="35"/>
        <v>12693342</v>
      </c>
      <c r="O498" s="11">
        <f t="shared" si="36"/>
        <v>228351.99000000022</v>
      </c>
      <c r="P498" s="13">
        <f t="shared" si="37"/>
        <v>1.8319468352305582E-2</v>
      </c>
      <c r="Q498" s="14">
        <f t="shared" si="38"/>
        <v>56.968633969675096</v>
      </c>
    </row>
    <row r="499" spans="1:17" ht="18" customHeight="1" x14ac:dyDescent="0.2">
      <c r="A499" s="3" t="s">
        <v>314</v>
      </c>
      <c r="B499" s="4" t="s">
        <v>253</v>
      </c>
      <c r="C499" s="20">
        <v>8022.8490000000002</v>
      </c>
      <c r="D499" s="2">
        <v>12404839</v>
      </c>
      <c r="E499" s="1">
        <v>323342</v>
      </c>
      <c r="F499" s="16">
        <v>3626051.92</v>
      </c>
      <c r="G499" s="10">
        <f t="shared" si="39"/>
        <v>16354232.92</v>
      </c>
      <c r="H499" s="21">
        <v>12404839</v>
      </c>
      <c r="I499" s="1">
        <v>1081890</v>
      </c>
      <c r="J499" s="25">
        <v>13486729</v>
      </c>
      <c r="K499" s="2">
        <v>12404839</v>
      </c>
      <c r="L499" s="1">
        <v>639151</v>
      </c>
      <c r="M499" s="1">
        <v>3675904</v>
      </c>
      <c r="N499" s="10">
        <f t="shared" si="35"/>
        <v>16719894</v>
      </c>
      <c r="O499" s="11">
        <f t="shared" si="36"/>
        <v>365661.08000000007</v>
      </c>
      <c r="P499" s="13">
        <f t="shared" si="37"/>
        <v>2.2358803484621038E-2</v>
      </c>
      <c r="Q499" s="14">
        <f t="shared" si="38"/>
        <v>45.577460076838051</v>
      </c>
    </row>
    <row r="500" spans="1:17" ht="18" customHeight="1" x14ac:dyDescent="0.2">
      <c r="A500" s="3" t="s">
        <v>263</v>
      </c>
      <c r="B500" s="4" t="s">
        <v>253</v>
      </c>
      <c r="C500" s="20">
        <v>3304.0520000000001</v>
      </c>
      <c r="D500" s="2">
        <v>5484361</v>
      </c>
      <c r="E500" s="1">
        <v>133104</v>
      </c>
      <c r="F500" s="16">
        <v>1410528.3</v>
      </c>
      <c r="G500" s="10">
        <f t="shared" si="39"/>
        <v>7027993.2999999998</v>
      </c>
      <c r="H500" s="21">
        <v>5484361</v>
      </c>
      <c r="I500" s="1">
        <v>551989</v>
      </c>
      <c r="J500" s="25">
        <v>6036350</v>
      </c>
      <c r="K500" s="2">
        <v>5484361</v>
      </c>
      <c r="L500" s="1">
        <v>307575</v>
      </c>
      <c r="M500" s="1">
        <v>1446089</v>
      </c>
      <c r="N500" s="10">
        <f t="shared" si="35"/>
        <v>7238025</v>
      </c>
      <c r="O500" s="11">
        <f t="shared" si="36"/>
        <v>210031.70000000019</v>
      </c>
      <c r="P500" s="13">
        <f t="shared" si="37"/>
        <v>2.9885017107230336E-2</v>
      </c>
      <c r="Q500" s="14">
        <f t="shared" si="38"/>
        <v>63.567916001322068</v>
      </c>
    </row>
    <row r="501" spans="1:17" ht="18" customHeight="1" x14ac:dyDescent="0.2">
      <c r="A501" s="3" t="s">
        <v>264</v>
      </c>
      <c r="B501" s="4" t="s">
        <v>253</v>
      </c>
      <c r="C501" s="20">
        <v>7636.1980000000003</v>
      </c>
      <c r="D501" s="2">
        <v>56223242</v>
      </c>
      <c r="E501" s="1">
        <v>750836</v>
      </c>
      <c r="F501" s="16">
        <v>5260156.28</v>
      </c>
      <c r="G501" s="10">
        <f t="shared" si="39"/>
        <v>62234234.280000001</v>
      </c>
      <c r="H501" s="21">
        <v>56223242</v>
      </c>
      <c r="I501" s="1">
        <v>2018181</v>
      </c>
      <c r="J501" s="25">
        <v>58241423</v>
      </c>
      <c r="K501" s="2">
        <v>56223242</v>
      </c>
      <c r="L501" s="1">
        <v>1278994</v>
      </c>
      <c r="M501" s="1">
        <v>5433852</v>
      </c>
      <c r="N501" s="10">
        <f t="shared" si="35"/>
        <v>62936088</v>
      </c>
      <c r="O501" s="11">
        <f t="shared" si="36"/>
        <v>701853.71999999881</v>
      </c>
      <c r="P501" s="13">
        <f t="shared" si="37"/>
        <v>1.1277614774567108E-2</v>
      </c>
      <c r="Q501" s="14">
        <f t="shared" si="38"/>
        <v>91.911409316520974</v>
      </c>
    </row>
    <row r="502" spans="1:17" ht="18" customHeight="1" x14ac:dyDescent="0.2">
      <c r="A502" s="3" t="s">
        <v>265</v>
      </c>
      <c r="B502" s="4" t="s">
        <v>253</v>
      </c>
      <c r="C502" s="20">
        <v>2981.4740000000002</v>
      </c>
      <c r="D502" s="2">
        <v>1746057</v>
      </c>
      <c r="E502" s="1">
        <v>46195</v>
      </c>
      <c r="F502" s="16">
        <v>1100540.83</v>
      </c>
      <c r="G502" s="10">
        <f t="shared" si="39"/>
        <v>2892792.83</v>
      </c>
      <c r="H502" s="21">
        <v>1746057</v>
      </c>
      <c r="I502" s="1">
        <v>241914</v>
      </c>
      <c r="J502" s="25">
        <v>1987971</v>
      </c>
      <c r="K502" s="2">
        <v>1746057</v>
      </c>
      <c r="L502" s="1">
        <v>127679</v>
      </c>
      <c r="M502" s="1">
        <v>1115643</v>
      </c>
      <c r="N502" s="10">
        <f t="shared" si="35"/>
        <v>2989379</v>
      </c>
      <c r="O502" s="11">
        <f t="shared" si="36"/>
        <v>96586.169999999925</v>
      </c>
      <c r="P502" s="13">
        <f t="shared" si="37"/>
        <v>3.3388554132996767E-2</v>
      </c>
      <c r="Q502" s="14">
        <f t="shared" si="38"/>
        <v>32.395442656887134</v>
      </c>
    </row>
    <row r="503" spans="1:17" s="7" customFormat="1" ht="18" customHeight="1" thickBot="1" x14ac:dyDescent="0.25">
      <c r="A503" s="18" t="s">
        <v>569</v>
      </c>
      <c r="B503" s="19"/>
      <c r="C503" s="20"/>
      <c r="D503" s="23">
        <v>5523374762</v>
      </c>
      <c r="E503" s="24">
        <v>100000000</v>
      </c>
      <c r="F503" s="24">
        <v>947546256.96000004</v>
      </c>
      <c r="G503" s="31">
        <f t="shared" si="39"/>
        <v>6570921018.96</v>
      </c>
      <c r="H503" s="22">
        <v>5523374762</v>
      </c>
      <c r="I503" s="17">
        <v>320758452</v>
      </c>
      <c r="J503" s="26">
        <v>5844133214</v>
      </c>
      <c r="K503" s="27">
        <v>5523374762</v>
      </c>
      <c r="L503" s="28">
        <v>191966020</v>
      </c>
      <c r="M503" s="28">
        <v>967346263</v>
      </c>
      <c r="N503" s="32">
        <f t="shared" si="35"/>
        <v>6682687045</v>
      </c>
      <c r="O503" s="29">
        <f t="shared" si="36"/>
        <v>111766026.03999996</v>
      </c>
      <c r="P503" s="30">
        <f>AVERAGE(P3:P502)</f>
        <v>1.7817671749621802E-2</v>
      </c>
      <c r="Q503" s="14"/>
    </row>
    <row r="504" spans="1:17" ht="13.5" thickTop="1" x14ac:dyDescent="0.2">
      <c r="C504" s="15">
        <v>1748355.9190000007</v>
      </c>
    </row>
    <row r="505" spans="1:17" ht="51" customHeight="1" x14ac:dyDescent="0.2">
      <c r="A505" s="57" t="s">
        <v>587</v>
      </c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</row>
    <row r="506" spans="1:17" x14ac:dyDescent="0.2">
      <c r="A506" s="50" t="s">
        <v>586</v>
      </c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1:17" ht="12.6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1:17" ht="6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1:17" hidden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</sheetData>
  <sheetProtection sheet="1" objects="1" scenarios="1"/>
  <sortState ref="A3:M503">
    <sortCondition ref="B3:B503"/>
    <sortCondition ref="A3:A503"/>
  </sortState>
  <mergeCells count="6">
    <mergeCell ref="A506:P509"/>
    <mergeCell ref="D1:G1"/>
    <mergeCell ref="K1:N1"/>
    <mergeCell ref="O1:P1"/>
    <mergeCell ref="A1:B1"/>
    <mergeCell ref="A505:P505"/>
  </mergeCells>
  <printOptions horizontalCentered="1"/>
  <pageMargins left="0" right="0" top="1" bottom="0.8" header="0.3" footer="0.3"/>
  <pageSetup scale="90" orientation="landscape" r:id="rId1"/>
  <headerFooter>
    <oddHeader xml:space="preserve">&amp;C&amp;"-,Bold"&amp;14 2014/15 Education Funding Comparison
Basic Education, Ready to Learn Block Grant and Special Education &amp;"Arial,Bold"
&amp;"Arial,Regular"&amp;9
</oddHeader>
    <oddFooter>&amp;LJuly 15, 2014&amp;CHouse Appropriations Committee (D)&amp;RPage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Printout</vt:lpstr>
      <vt:lpstr>Printout!Print_Titles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2014-02-05T21:13:54Z</dcterms:created>
  <dcterms:modified xsi:type="dcterms:W3CDTF">2019-12-10T20:11:57Z</dcterms:modified>
</cp:coreProperties>
</file>